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TIE APRES MA MALADIE DE 2021\PTT 2023-2025\"/>
    </mc:Choice>
  </mc:AlternateContent>
  <bookViews>
    <workbookView xWindow="0" yWindow="0" windowWidth="20490" windowHeight="7545"/>
  </bookViews>
  <sheets>
    <sheet name="Feuil1" sheetId="1" r:id="rId1"/>
    <sheet name="Feuil2" sheetId="3" r:id="rId2"/>
  </sheets>
  <definedNames>
    <definedName name="_xlnm.Print_Titles" localSheetId="0">Feuil1!$1:$6</definedName>
    <definedName name="_xlnm.Print_Area" localSheetId="0">Feuil1!$A$7:$L$207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01" i="1" l="1"/>
  <c r="L69" i="1" l="1"/>
  <c r="K135" i="1"/>
  <c r="L135" i="1"/>
  <c r="K69" i="1"/>
  <c r="J69" i="1"/>
  <c r="A190" i="1" l="1"/>
  <c r="A196" i="1" s="1"/>
  <c r="A82" i="1" l="1"/>
  <c r="C12" i="1" l="1"/>
  <c r="C13" i="1" s="1"/>
  <c r="C14" i="1" s="1"/>
  <c r="C15" i="1" s="1"/>
  <c r="C16" i="1" s="1"/>
  <c r="C17" i="1" s="1"/>
  <c r="C18" i="1" s="1"/>
  <c r="C19" i="1" s="1"/>
  <c r="C20" i="1" l="1"/>
  <c r="C21" i="1" s="1"/>
  <c r="C22" i="1" s="1"/>
  <c r="C23" i="1" s="1"/>
  <c r="C24" i="1" s="1"/>
  <c r="C25" i="1" s="1"/>
  <c r="C26" i="1" s="1"/>
  <c r="C27" i="1" s="1"/>
  <c r="C28" i="1" s="1"/>
  <c r="C29" i="1" s="1"/>
  <c r="C32" i="1" s="1"/>
  <c r="C33" i="1" s="1"/>
  <c r="C34" i="1" s="1"/>
  <c r="C35" i="1" s="1"/>
  <c r="C36" i="1" s="1"/>
  <c r="C37" i="1" s="1"/>
  <c r="C38" i="1" s="1"/>
  <c r="C39" i="1" s="1"/>
  <c r="C40" i="1" s="1"/>
  <c r="C42" i="1" s="1"/>
  <c r="C43" i="1" s="1"/>
  <c r="C44" i="1" s="1"/>
  <c r="C45" i="1" s="1"/>
  <c r="C46" i="1" s="1"/>
  <c r="C47" i="1" s="1"/>
  <c r="C48" i="1" s="1"/>
  <c r="C49" i="1" s="1"/>
  <c r="C50" i="1" s="1"/>
  <c r="C51" i="1" s="1"/>
  <c r="C52" i="1" s="1"/>
  <c r="C53" i="1" s="1"/>
  <c r="C54" i="1" s="1"/>
  <c r="C55" i="1" s="1"/>
  <c r="C56" i="1" s="1"/>
  <c r="C57" i="1" s="1"/>
  <c r="C59" i="1" s="1"/>
  <c r="C62" i="1" s="1"/>
  <c r="C63" i="1" s="1"/>
  <c r="C64" i="1" s="1"/>
  <c r="C65" i="1" s="1"/>
  <c r="C66" i="1" s="1"/>
  <c r="C67" i="1" s="1"/>
  <c r="C68" i="1" s="1"/>
  <c r="C74" i="1" s="1"/>
  <c r="C75" i="1" s="1"/>
  <c r="C76" i="1" s="1"/>
  <c r="C77" i="1" s="1"/>
  <c r="C78" i="1" s="1"/>
  <c r="C79" i="1" s="1"/>
  <c r="C82" i="1" s="1"/>
  <c r="K198" i="1"/>
  <c r="L198" i="1"/>
  <c r="J198" i="1"/>
  <c r="C83" i="1" l="1"/>
  <c r="C84" i="1" s="1"/>
  <c r="C85" i="1" s="1"/>
  <c r="C86" i="1" s="1"/>
  <c r="C87" i="1" s="1"/>
  <c r="C88" i="1" l="1"/>
  <c r="C89" i="1" s="1"/>
  <c r="C90" i="1" s="1"/>
  <c r="C94" i="1" s="1"/>
  <c r="C95" i="1" s="1"/>
  <c r="C96" i="1" s="1"/>
  <c r="C97" i="1" s="1"/>
  <c r="C98" i="1" s="1"/>
  <c r="C99" i="1" s="1"/>
  <c r="C100" i="1" s="1"/>
  <c r="C102" i="1" s="1"/>
  <c r="C103" i="1" s="1"/>
  <c r="C104" i="1" s="1"/>
  <c r="C105" i="1" s="1"/>
  <c r="C106" i="1" s="1"/>
  <c r="C107" i="1" s="1"/>
  <c r="C108" i="1" s="1"/>
  <c r="C109" i="1" s="1"/>
  <c r="C110" i="1" s="1"/>
  <c r="C111" i="1" s="1"/>
  <c r="C112" i="1" s="1"/>
  <c r="C113" i="1" s="1"/>
  <c r="C119" i="1" s="1"/>
  <c r="C120" i="1" s="1"/>
  <c r="C121" i="1" s="1"/>
  <c r="C122" i="1" s="1"/>
  <c r="C123" i="1" s="1"/>
  <c r="C126" i="1" s="1"/>
  <c r="C127" i="1" s="1"/>
  <c r="C128" i="1" s="1"/>
  <c r="C131" i="1" s="1"/>
  <c r="C132" i="1" s="1"/>
  <c r="C133" i="1" s="1"/>
  <c r="C134" i="1" s="1"/>
  <c r="C140" i="1" s="1"/>
  <c r="C141" i="1" s="1"/>
  <c r="C142" i="1" s="1"/>
  <c r="C143" i="1" s="1"/>
  <c r="C145" i="1" s="1"/>
  <c r="C146" i="1" s="1"/>
  <c r="C147" i="1" s="1"/>
  <c r="C148" i="1" s="1"/>
  <c r="C149" i="1" s="1"/>
  <c r="C150" i="1" s="1"/>
  <c r="C151" i="1" s="1"/>
  <c r="C152" i="1" s="1"/>
  <c r="C153" i="1" s="1"/>
  <c r="C155" i="1" s="1"/>
  <c r="C156" i="1" s="1"/>
  <c r="C157" i="1" s="1"/>
  <c r="C158" i="1" s="1"/>
  <c r="C159" i="1" s="1"/>
  <c r="C160" i="1" s="1"/>
  <c r="C161" i="1" s="1"/>
  <c r="C164" i="1" s="1"/>
  <c r="C165" i="1" s="1"/>
  <c r="C166" i="1" s="1"/>
  <c r="C167" i="1" s="1"/>
  <c r="C168" i="1" s="1"/>
  <c r="C169" i="1" s="1"/>
  <c r="C170" i="1" s="1"/>
  <c r="C173" i="1" s="1"/>
  <c r="C174" i="1" s="1"/>
  <c r="C175" i="1" s="1"/>
  <c r="C176" i="1" s="1"/>
  <c r="C177" i="1" s="1"/>
  <c r="C178" i="1" s="1"/>
  <c r="C179" i="1" s="1"/>
  <c r="C180" i="1" s="1"/>
  <c r="C181" i="1" s="1"/>
  <c r="C182" i="1" s="1"/>
  <c r="C183" i="1" s="1"/>
  <c r="C185" i="1" s="1"/>
  <c r="C186" i="1" s="1"/>
  <c r="C187" i="1" s="1"/>
  <c r="C190" i="1" s="1"/>
  <c r="C191" i="1" s="1"/>
  <c r="C196" i="1" s="1"/>
  <c r="K200" i="1"/>
  <c r="L200" i="1"/>
  <c r="J135" i="1"/>
  <c r="J200" i="1" s="1"/>
</calcChain>
</file>

<file path=xl/sharedStrings.xml><?xml version="1.0" encoding="utf-8"?>
<sst xmlns="http://schemas.openxmlformats.org/spreadsheetml/2006/main" count="849" uniqueCount="442">
  <si>
    <t>Dernière mise à jour :</t>
  </si>
  <si>
    <t>N°</t>
  </si>
  <si>
    <t>Axe I : Engagement des parties prenantes et gouvernance du Comité</t>
  </si>
  <si>
    <t>Axe I.1 : Capacitation du Comité et du Secrétariat Permanent</t>
  </si>
  <si>
    <t>COMITE, SP</t>
  </si>
  <si>
    <t>X</t>
  </si>
  <si>
    <t>Couverture des charges administratives et financières du Comité et du Secrétariat Permanent (SP)</t>
  </si>
  <si>
    <t>Les charges administratives et financières du Comité et du SP sont payées</t>
  </si>
  <si>
    <t>MINFI, SP</t>
  </si>
  <si>
    <t>Paiement des avances de salaires des personnels</t>
  </si>
  <si>
    <t>Les avances de salaire des personnels sont régulièrement payées</t>
  </si>
  <si>
    <t>Paiement des indemnités de session du Comité</t>
  </si>
  <si>
    <t>Contribution au financement de la prochaine Validation</t>
  </si>
  <si>
    <t>Préparation documentaire et administrative de la prochaine mission de Validation</t>
  </si>
  <si>
    <t>Mise en œuvre intégrale du décret ITIE du 17 juillet 2018</t>
  </si>
  <si>
    <t>MINFI, COMITE, SP</t>
  </si>
  <si>
    <t>X </t>
  </si>
  <si>
    <t>Constatation de la composition de l'Unité de Gestion Administrative (UGA) et de l'Unité Technique Opérationnelle (UTO)</t>
  </si>
  <si>
    <t>MINFI, COMITE, SP, COLLEGES</t>
  </si>
  <si>
    <t> X</t>
  </si>
  <si>
    <t>Finalisation du processus de révision du décret ITIE du 17 juillet 2018</t>
  </si>
  <si>
    <t>Signature et publication du nouveau décret ITIE</t>
  </si>
  <si>
    <t>Le nouveau décret ITIE est signé et publié</t>
  </si>
  <si>
    <t>Axe I.2 : Maîtrise du processus ITIE par les parties prenantes</t>
  </si>
  <si>
    <t>Objectif spécifique I.2 : Renforcer l'efficacité de la mise en œuvre de l'ITIE</t>
  </si>
  <si>
    <t xml:space="preserve">Participation aux ateliers, séminaires, conférences et autres évènements de l'ITIE tant au niveau national qu'international </t>
  </si>
  <si>
    <t>Coopération avec les entités qui travaillent sur des thématiques en rapport avec la mise en œuvre de l'ITIE (Participation aux ateliers, séminaires, conférences et autres évènements de l'ITIE tant au niveau national qu'international)</t>
  </si>
  <si>
    <t>Participation des collèges à la mise en œuvre et au suivi de la mise en œuvre</t>
  </si>
  <si>
    <t>SP</t>
  </si>
  <si>
    <t>Participation des différents collèges aux activités de sensibilisation et de communication sur l'ITIE</t>
  </si>
  <si>
    <t>Participation des différents collèges au processus de Validation prévu débuter le 1er octobre 2023</t>
  </si>
  <si>
    <t>Les différents collèges prennent part, suivant le calendrier de la Validation, aux différents consultations prévues à cet effet, les différents collèges regroupés au sein du Comité, supervisent le processus de Validation</t>
  </si>
  <si>
    <t>Renforcement des capacités des membres du Comité, des Points focaux et des personnels du SP</t>
  </si>
  <si>
    <t>Les capacités des membres du Comité, des points focaux et des personnels du SP sont renforcées sur les problématiques liées au genre dans le cadre de l'ITIE</t>
  </si>
  <si>
    <t>COMITE, SP, EXPERT/SI ITITE</t>
  </si>
  <si>
    <t>Renforcement des capacités sur le remplissage des formulaires de collecte des données ITIE 2021, 2022 et 2023</t>
  </si>
  <si>
    <t>Les capacités des membres du Comité, des points focaux et des personnels du SP sont renforcées sur le remplissage des formulaires de collecte de données ITIE 2021, 2022 et 2023</t>
  </si>
  <si>
    <t>Renforcement des capacités sur la gestion et l'utilisation du portail de données ouvertes du site du Comité</t>
  </si>
  <si>
    <t>Les capacités des membres du Comité, des points focaux et des personnels du SP sont renforcées sur la gestion et l'utilisation du portail de données ouvertes du site du Comité, le portail des données ouvertes du Comité est actualisé en données</t>
  </si>
  <si>
    <t>Renforcement des capacités sur la mobilisation des ressources domestiques</t>
  </si>
  <si>
    <t>Les capacités des membres du Comité, des points focaux et des personnels du SP sont renforcées sur la mobilisation des ressources domestiques</t>
  </si>
  <si>
    <t>Renforcement des capacités sur le rapportage assoupli ITIE</t>
  </si>
  <si>
    <t>Les capacités des membres du Comité, des points focaux et des personnels du SP sont renforcées sur le rapportage ITIE assoupli</t>
  </si>
  <si>
    <t>Renforcement des capacités sur l'Intégration ITIE</t>
  </si>
  <si>
    <t>Les capacités des membres du Comité, des points focaux et des personnels du SP sont renforcées sur l'Intégration ITIE</t>
  </si>
  <si>
    <t>Les capacités des membres du Comité, des points focaux et des personnels du SP sont renforcées sur l'analyse des contrats extractifs</t>
  </si>
  <si>
    <t>Les membres du Comité, les points focaux et personnels du Secrétariat Permanent sont capacités en matière de suivi des exigences de la Norme ITIE relatives à l'environnement</t>
  </si>
  <si>
    <t>Les capacités des membres du Comité, des points focaux et personnels du Secrétariat Permanent sont renforcées en matière de suivi des transferts infranationaux</t>
  </si>
  <si>
    <t>Les capacités des membres du Comité, des points focaux et des personnels du SP sont renforcées sur la transition énergétique et les minéraux critiques</t>
  </si>
  <si>
    <t>L'état des lieux de la lutte contre la corruption dans le secteur extractif est fait. Les capacités des membres du Comité sont renforcées en matière de lutte contre la corruption dans le secteur extractif conformément à la Norme ITIE. Des perspectives en matière de lutte contre la corruption dans le secteur extractif au Cameroun sont envisagées/définies</t>
  </si>
  <si>
    <t>Renforcement des capacités sur la transparence du commerce des matières premières</t>
  </si>
  <si>
    <t>Les capacités des membres du Comité, des points focaux et des personnels du SP sont renforcées sur la transparence du commerce des matières premières.</t>
  </si>
  <si>
    <t>Le Comité procède à un meilleur suivi de la transparence du commerce des matières premières</t>
  </si>
  <si>
    <t>Participation aux formations en ligne organisées par le SI ITIE</t>
  </si>
  <si>
    <t>Les collèges participent aux formations en ligne organisées par le SI ITIE</t>
  </si>
  <si>
    <t>Axe I.3 : Gouvernance du GMP</t>
  </si>
  <si>
    <t>Objectif spécifique I.3 : Améliorer la transparence et l'équité au sein du Comité et du SP</t>
  </si>
  <si>
    <t>Suivi de la mise en œuvre de l'Initiative par le GMP</t>
  </si>
  <si>
    <t>Organisation et tenue des sessions du Comité</t>
  </si>
  <si>
    <t>Les sessions du Comité sont organisées et tenues, les résolutions et recommandations du Comité sont prises sur le suivi de la mise en œuvre de l'ITIE durant ces sessions</t>
  </si>
  <si>
    <t>Suivi de la mise en œuvre des protocoles respectifs des collèges des entreprises privées et de la société civile</t>
  </si>
  <si>
    <t>La mise en œuvre des protocoles des collèges des entreprises privées et de la société civile est actualisée par ces collèges, il est mis en œuvre et le Comité en fait le suivie</t>
  </si>
  <si>
    <t>Suivi de la mise en œuvre des résolutions et recommandations du Comité</t>
  </si>
  <si>
    <t>Remplissage des formulaires sur l'"Engagement des parties prenantes" en 2022, 2023 et 2024</t>
  </si>
  <si>
    <t>Les formulaires sur l' "Engagement des parties prenantes" sont renseignés</t>
  </si>
  <si>
    <t>Analyse du niveau d'engagement des parties prenantes sur la base des informations obtenues dans les formulaires renseignées</t>
  </si>
  <si>
    <t>COMITE</t>
  </si>
  <si>
    <t>Suivi de la mise en œuvre des recommandations tirées des formulaires "Engagement des parties prenantes" renseignés</t>
  </si>
  <si>
    <t>Axe II : Transparence</t>
  </si>
  <si>
    <t>Objectif général : Améliorer la gouvernance et la redevabilité dans le secteur extractif</t>
  </si>
  <si>
    <t>Axe II.1 : Rapportage ITIE des exercices 2021, 2022 et 2023</t>
  </si>
  <si>
    <t>COMITE, SP, AI</t>
  </si>
  <si>
    <t>Axe II.2 : Mise en œuvre des chantiers prioritaires de l'ITIE</t>
  </si>
  <si>
    <t>Mise en œuvre du Plan de divulgation des contrats</t>
  </si>
  <si>
    <t>Organisation d’un Atelier national ITIE sur la divulgation des contrats</t>
  </si>
  <si>
    <t>MINMIDT, COMITE, SP</t>
  </si>
  <si>
    <t>MINMIDT, SNH, COMITE, SP</t>
  </si>
  <si>
    <t xml:space="preserve">Un état des lieux de la divulgation des contrats est réalisé. La feuille de route sur la divulgation des contrats est actualisée sur la base des conclusions de ladite étude </t>
  </si>
  <si>
    <t>Organisation de l'atelier de présentation et de validation de l'étude sur l'état des lieux de la divulgation des contrats</t>
  </si>
  <si>
    <t>Edition et impression du rapport d'étude sur l'état des lieux de la divulgation des contrats</t>
  </si>
  <si>
    <t>Le rapport d'étude sur l'état des lieux de la divulgation des contrats est édité, imprimé et mis à la disposition du public.</t>
  </si>
  <si>
    <t>* la FdR-PE du Comité est améliorée,</t>
  </si>
  <si>
    <t>* Traitement des recommandations,  relatives au secteur extractif, de l'évaluation du Cameroun pour le compte du 2nd cycle d'examen par les pairs du Forum mondial sur la transparence et l'échange de renseignements à des fins fiscales</t>
  </si>
  <si>
    <t xml:space="preserve">Réalisation d'une étude sur la divulgation systématique </t>
  </si>
  <si>
    <t>i. Chaque entité déclarante a créé un espace ITIE sur son site web</t>
  </si>
  <si>
    <t>Elaboration et mise en œuvre d'une feuille de route sur la transition énergétique au Cameroun</t>
  </si>
  <si>
    <t>Réalisation d'une étude sur la transition énergétique au Cameroun</t>
  </si>
  <si>
    <t>Une sensibilisation et un débat public sont menés sur les défis de la transition énergétique</t>
  </si>
  <si>
    <t>Elaboration de la FdR-Transition Energétique (FdR-TE) sur la base des conclusions et recommandations de l'étude sur la transition énergétique au Cameroun</t>
  </si>
  <si>
    <t>Les principaux objectifs et axes de travail en matière de suivi de la transition énergétiques sont définis. Un plan de travail y relatif est élaboré</t>
  </si>
  <si>
    <t>Mise en œuvre de la FDR-Transition Energétique au Cameroun</t>
  </si>
  <si>
    <t xml:space="preserve">Suivi du changement climatique et de la protection de l’environnement </t>
  </si>
  <si>
    <t xml:space="preserve">Elaboration de la feuille de route sur la protection de l’environnement (FdR-Prot.Env)  </t>
  </si>
  <si>
    <t>Les principaux objectifs et axes de travail en matière de suivi de la protection de l’environnement sont définis. Un plan de travail y relatif est élaboré</t>
  </si>
  <si>
    <t>Mise en œuvre des FDR-CC et FdR-Prot.Env au Cameroun</t>
  </si>
  <si>
    <t>Les activités de la feuille de route sur le changement climatique au Cameroun sont implémentées et suivies par les différentes parties prenantes à la mise en œuvre de la Norme ITIE ainsi qu'à son suivi</t>
  </si>
  <si>
    <t> COMITE, SP</t>
  </si>
  <si>
    <t>Réalisation des études sur d'autres chantiers prioritaires de l'ITIE</t>
  </si>
  <si>
    <t>La représentativité du genre est renforcée au sein des structures de mise en œuvre.</t>
  </si>
  <si>
    <t>L'accent est mis sur le genre dans le cadre des recrutements dans le secteur extractif;</t>
  </si>
  <si>
    <t>Le genre est pris en compte dans la définition des cibles prioritaires pour la communication et la sensibilisation ITIE,</t>
  </si>
  <si>
    <t>Axe II.3 : Contribution aux réformes du secteur public en liaison au secteur extractif</t>
  </si>
  <si>
    <t xml:space="preserve">Objectif spécifique II.3 : Participer à l'amélioration du cadre légal et réglementaire du secteur extractif </t>
  </si>
  <si>
    <t xml:space="preserve">Contribution à l'élaboration des textes d'application des Codes minier et pétrolier </t>
  </si>
  <si>
    <t>Des propositions de modalités d'application des dispositions relatives aux transferts infranationaux sont formulées et adressées au PM chef du gouvernement</t>
  </si>
  <si>
    <t>Formulation de propositions de modalités d'application des dispositions relatives aux dépenses et impacts environnementaux</t>
  </si>
  <si>
    <t>Des propositions de modalités d'application des dispositions relatives aux dépenses et impacts environnementaux sont formulées et adressées au PM chef du gouvernement</t>
  </si>
  <si>
    <t>Formulation des propositions de modalités d'application des dispositions relatives au contenu local</t>
  </si>
  <si>
    <t>Des propositions de modalités d'application des dispositions relatives au contenu local sont formulées et adressées au PM chef du gouvernement</t>
  </si>
  <si>
    <t>Formulation des propositions de modalités d'application des dispositions relatives à la convention minière type</t>
  </si>
  <si>
    <t>Des propositions de modalités d'application des dispositions relatives à la convention minière type sont formulées et adressées</t>
  </si>
  <si>
    <t>Avec la participation du Comité au Comité Interministériel sur la PE, un guide sur la PE est élaboré et publié.</t>
  </si>
  <si>
    <t>Le Comité élabore un guide sur la PE spécifique au secteur extractif.</t>
  </si>
  <si>
    <t>L'intégration dans la prochaine Loi de Finances de dispositions sur la propriété effective.</t>
  </si>
  <si>
    <t>Contribution à l'élaboration des textes d'application du Code de transparence (2018)</t>
  </si>
  <si>
    <t>Formulation des propositions de modalités d'application des dispositions relatives à la divulgation des contrats</t>
  </si>
  <si>
    <t>Des propositions de modalités d'application des dispositions relatives à la divulgation des contrats sont formulées</t>
  </si>
  <si>
    <t>Le Comité participe à la formulation des propositions des modalités d'application de la convention minière type telle que prévue dans le Code minier de 2016. Ses propositions sont transmises au PM, Chef du Gouvernement.</t>
  </si>
  <si>
    <t>Axe II.4 : Suivi-évaluation de la transparence du secteur extractif</t>
  </si>
  <si>
    <t>Mise en œuvre des recommandations de l'AI</t>
  </si>
  <si>
    <t>Publication du cadastre pétrolier, suivi des réformes juridiques identifiées, etc.</t>
  </si>
  <si>
    <t>Suivi de la transparence de 2023 à 2024</t>
  </si>
  <si>
    <t>Remplissage des formulaires sur la "Transparence" en 2022, 2023 et 2024</t>
  </si>
  <si>
    <t>Les formulaires sur la "Transparence" pour le compte des exercices 2022 (compris dans le périmètre de la Validation), 2023 et 2024 sont renseignés</t>
  </si>
  <si>
    <t>Analyse des informations obtenues des formulaires renseignés de "Transparence" pour le compte des périodes 2022, 2023 et 2024</t>
  </si>
  <si>
    <t>Les formulaires sur la "Transparence" sont remplis pour le compte des années 2022 (compris dans le périmètre de la Validation), 2023 et 2024</t>
  </si>
  <si>
    <t>Suivi de la mise en œuvre des recommandations tirées des formulaires "Transparence" renseignés</t>
  </si>
  <si>
    <t>La mise en œuvre des recommandations tirées des formulaires "Transparence" renseignés est suivie</t>
  </si>
  <si>
    <t>Axe III : Résultats et impact</t>
  </si>
  <si>
    <t>Objectif général : Améliorer l'impact de la mise en œuvre de l’ITIE sur les réformes du secteur extractif et dans l'espace civique en matière de redevabilité</t>
  </si>
  <si>
    <t>Axe III.1 :  Promouvoir l’ITIE comme outil de transparence qui facilite l’accès aux données ITIE fiables, en rendant compte de l’état de la gouvernance des secteurs pétrolier, gazier et minier tout en contribuant au débat sur de ladite gouvernance pour que les ressources extractives profitent aux populations camerounaises.</t>
  </si>
  <si>
    <t xml:space="preserve">Objectif spécifique III.1.1: Renforcer l'implication des principaux Collèges chargés de communiquer au regard de la Norme ITIE </t>
  </si>
  <si>
    <t>Le suivi-évaluation est réalisé dans le RAA 2022, 2023, 2024</t>
  </si>
  <si>
    <t xml:space="preserve">Emission des courriers en direction des entreprises extractives, des administrations pour une sensibilisation à l'ITIE </t>
  </si>
  <si>
    <t>Les courriers sont émis et les réponses sont reçues au niveau du Secrétariat Permanent</t>
  </si>
  <si>
    <t>Programmation et tenue d'une activité de sensibilisation sur le site d'exploitation ou le siège d'une entité publique ou privée intéressée au processus ITIE au Cameroun</t>
  </si>
  <si>
    <t>Ladite activité est planifiée et organisée au siège ou sur le site d'exploitation de l'entité saisie</t>
  </si>
  <si>
    <t>Objectif spécifique III.1.2: Accroitre la notoriété et la visibilité de l'ITIE au Cameroun</t>
  </si>
  <si>
    <t>Accroissement des niveaux de connaissance et de compréhension de l'ITIE et de la gouvernance du secteur extractif</t>
  </si>
  <si>
    <t xml:space="preserve">Organisation des ateliers de présentation au public des Rapports ITIE  </t>
  </si>
  <si>
    <t>Le Rapport ITIE est publié et le débat promu</t>
  </si>
  <si>
    <t>Elaboration, adoption et implémentation d'un Plan de communication spécial Validation</t>
  </si>
  <si>
    <t>Un Plan de communication prenant en compte les mesures correctives relatives au débat public est adopté dans le cadre de la préparation de la prochaine Validation. Les activités dudit Plan sont réalisées</t>
  </si>
  <si>
    <t>Conception et production d'un film sur les acquis et avancées de l’ITIE au Cameroun et par suite campagne dans les médias à fort taux d’audience</t>
  </si>
  <si>
    <t>Un film sur les acquis et les avancées de l’ITIE est diffusé sur les médias à fort taux d’audience et en ligne</t>
  </si>
  <si>
    <t>Production des micro capsules sur l’ITIE (ANG/FR)</t>
  </si>
  <si>
    <t>Les micro capsules audio /vidéo sur l’ITIE sont produit et diffusé dans les médias à fort taux d’audience et/ou en ligne</t>
  </si>
  <si>
    <t>Hébergement et animation du site internet et des réseaux sociaux propres au Comité ITIE et migration vers une communication digitale</t>
  </si>
  <si>
    <t>Site internet hébergé, animé à travers la mise à jour des informations</t>
  </si>
  <si>
    <t>Ouverture des fenêtres dédiés aux Collèges sur le site internet du Comité</t>
  </si>
  <si>
    <t>Les activités menées par les différents collèges sont rapportées dans ces fenêtres dédiées sont ouvertes sur le site internet du Comité ITIE</t>
  </si>
  <si>
    <t xml:space="preserve">Monitoring de la presse nationale </t>
  </si>
  <si>
    <t>Le monitoring de la presse est effectif et les articles portant sur l'ITIE en sont extraits puis traités</t>
  </si>
  <si>
    <t>Participation au SAGO et/ou PROMOTE et/ou toutes autres foires de même nature</t>
  </si>
  <si>
    <t>Le Comité ITIE participe auxdits Salons/foires et les informations ITIE sont disséminées auprès du grand public</t>
  </si>
  <si>
    <t>SP+ Collèges</t>
  </si>
  <si>
    <t>Collaboration avec les Cellules de communication MINFI et MINMIDT</t>
  </si>
  <si>
    <t>La collaboration entre les cellules de communication est effective</t>
  </si>
  <si>
    <t>SP+Cellules concernées</t>
  </si>
  <si>
    <t>Conception et production des supports de communication en ligne et en supports papier (rapport simplifié,  rapports thématiques, newsletter, note d'analyse,  flyers, etc.) et gadgets</t>
  </si>
  <si>
    <t>Les supports de communication sont conçus, traduits en langue anglaise et publiés sur le site internet du Comité . Les gadgets sont produits et disponibles à temps pour mener à bien les activités du Comité ITIE</t>
  </si>
  <si>
    <t>Les informations ITIE sont disséminées auprès des publics-cibles (journalistes, parlementaires, entreprises privées, administrations, OSCs) et ceux-ci sont formés à l'utilisation des informations ITIE et le dialogue sur la gouvernance extractif est effectif</t>
  </si>
  <si>
    <t>Présentation des derniers Rapports ITIE aux parlementaires</t>
  </si>
  <si>
    <t>Les parlementaires sont édifiés sur les Rapports ITIE et les utilisent dans le cadre de leurs missions et du débat sur la gouvernance extractive</t>
  </si>
  <si>
    <t>Sensibilisation des femmes et des autres publics cibles spécifiques à la gouvernance extractive et à l'ITIE</t>
  </si>
  <si>
    <t>Les femmes sont édifiées sur la gouvernance extractive et sur les données ITIE</t>
  </si>
  <si>
    <t>Les populations riveraines sont édifiées sur les données ITIE</t>
  </si>
  <si>
    <t>Organisation des cycles de conférence dans les universités et grandes écoles et signature des conventions de partenariats</t>
  </si>
  <si>
    <t>Les étudiants sont édifiés sur les données ITIE pour leur utilisation dans les mémoires et thèses</t>
  </si>
  <si>
    <t>Organisation des débats TV ou en ligne sur les thématiques de gouvernance du secteur extractif</t>
  </si>
  <si>
    <t>Les débats en lignes sont organisés</t>
  </si>
  <si>
    <t>Axe III.2 : Suivi des recommandations issues de la mise en œuvre</t>
  </si>
  <si>
    <t>Objectif spécifique III.2 : S'assurer de la prise en compte des leçons tirées de la mise en œuvre</t>
  </si>
  <si>
    <t>Implémentation des recommandations tirées de la mise en œuvre</t>
  </si>
  <si>
    <t>Mise en œuvre des recommandations et résolutions du Comité</t>
  </si>
  <si>
    <t>La mise en œuvre des recommandations et résolutions du Comité est faite</t>
  </si>
  <si>
    <t xml:space="preserve">Mise en œuvre des recommandations issues du remplissage du formulaire "Engagement des parties prenantes" </t>
  </si>
  <si>
    <t>La mise en œuvre des recommandations issues du remplissage du formulaire "Engagement des parties prenantes" est faite</t>
  </si>
  <si>
    <t>Mise en œuvre des recommandations issues du remplissage du formulaire "Transparence"</t>
  </si>
  <si>
    <t>La mise en œuvre des recommandations issues du remplissage du formulaire "Transparence" est faite</t>
  </si>
  <si>
    <t>Mise en œuvre des recommandations des études diagnostiques sur les thématiques prioritaires</t>
  </si>
  <si>
    <t>La mise en œuvre des recommandations des études diagnostiques sur les thématiques prioritaires est faite</t>
  </si>
  <si>
    <t>Mise en œuvre des recommandations des différentes études d'impacts</t>
  </si>
  <si>
    <t>La mise en œuvre des recommandations des différentes études d'impacts est faite</t>
  </si>
  <si>
    <t>Mise en œuvre des recommandations issues du remplissage du formulaire "Résultats et impact"</t>
  </si>
  <si>
    <t>La mise en œuvre des recommandations issues du remplissage du formulaire "Résultats et impact" est faite</t>
  </si>
  <si>
    <t>Mise en œuvre des mesures correctives issues des Validations</t>
  </si>
  <si>
    <t>La mise en œuvre des mesures correctives issues des Validations est faite</t>
  </si>
  <si>
    <t>Axe III.3 : Suivi des résultats et impact de la mise en œuvre au cours de la période de référence</t>
  </si>
  <si>
    <t>Objectif spécifique III.3.1 : Capitaliser les résultats et impacts obtenus de la mise en œuvre depuis l'adhésion du Cameroun à l'Initiative</t>
  </si>
  <si>
    <t>Examen des impacts de la mise en œuvre de l'ITIE au Cameroun depuis son adhésion à l'Initiative</t>
  </si>
  <si>
    <t>Réalisation de l'étude d'impact de la mise en œuvre de l'ITIE au Cameroun sur la lutte contre la corruption</t>
  </si>
  <si>
    <t>L'étude sur l'impact de la mise en œuvre de l'ITIE dans la lutte contre la corruption est réalisée</t>
  </si>
  <si>
    <t>Réalisation de l'étude d'impact de la mise en œuvre de l'ITIE au Cameroun sur la mobilisation des ressources domestiques,</t>
  </si>
  <si>
    <t>L'étude sur l'impact de la mise en œuvre de l'ITIE dans la mobilisation des ressources domestiques est réalisée</t>
  </si>
  <si>
    <t>Réalisation de l'étude d'impact de la mise en œuvre de l'ITIE au Cameroun sur la perception des populations et sur le développement local</t>
  </si>
  <si>
    <t>L'étude sur l'impact de la mise en œuvre de l'ITIE sur la perception de l'ITIE par les populations locales et sur le développement local est réalisée</t>
  </si>
  <si>
    <t>Réalisation de l'étude d'impact de la mise en œuvre de l'ITIE au Cameroun sur l'attractivité des investissements</t>
  </si>
  <si>
    <t>L'étude sur l'impact de la mise en œuvre de l'ITIE sur l'attractivité des investissements est réalisée</t>
  </si>
  <si>
    <t>Réalisation de l'étude d'impact de la mise en œuvre de l'ITIE au Cameroun sur la protection de l'environnement</t>
  </si>
  <si>
    <t>L'étude sur l'impact de la mise en œuvre de l'ITIE sur la protection de l'environnement est réalisée</t>
  </si>
  <si>
    <t>Réalisation de l'étude d'impact de la mise en œuvre de l'ITIE au Cameroun sur le débat public au sein de l'espace civique</t>
  </si>
  <si>
    <t>L'étude sur l'impact de la mise en œuvre de l'ITIE sur le débat public au sein de l'espace civique est réalisée</t>
  </si>
  <si>
    <t>Réalisation de l'étude d'impact de la mise en œuvre de l'ITIE au Cameroun sur les reformes et les politiques publiques</t>
  </si>
  <si>
    <t>L'étude sur l'impact de la mise en œuvre de l'ITIE sur les reformes et politiques publiques est réalisée</t>
  </si>
  <si>
    <t>Réalisation de l'étude d'impact sur le renforcement des capacités des administrations sur la transparence</t>
  </si>
  <si>
    <t>L'étude d'impact sur le renforcement des capacités des administrations sur la transparence est réalisée</t>
  </si>
  <si>
    <t>Suivi des recommandations tirées de l'examen de la mise en œuvre de l'Initiative (Suivi de la mise en œuvre des recommandations des études de base, études d'impacts, Validations)</t>
  </si>
  <si>
    <t xml:space="preserve">Suivi de la mise en œuvre des recommandations des différentes études de base (ou diagnostique) des thématiques prioritaires </t>
  </si>
  <si>
    <t>Les recommandations des études de base (ou diagnostique) des thématiques prioritaires du secteur extractif sont mises en œuvre en vue de la préparation de la prochaine Validation</t>
  </si>
  <si>
    <t>Suivi de la mise en œuvre des recommandations des études d'impacts sur la mise en œuvre de l'ITIE au Cameroun</t>
  </si>
  <si>
    <t>Les recommandations des différentes études d'impact sur la mise en œuvre de l'ITIE au Cameroun sont suivies en vue de la préparation de la prochaine Validation</t>
  </si>
  <si>
    <t>Suivi de la mise en œuvre des recommandations des Validations de 2021 et 2023 (à venir)</t>
  </si>
  <si>
    <t>Les mesures correctives de la Validation de 2021 non encore implémentées et/ou encore et celles à venir de 2023 sont mises en œuvre</t>
  </si>
  <si>
    <t>Objectif spécifique III.3.2 : Assurer le suivi des résultats et impact de la mise en œuvre durant la période de référence du Plan de Travail Triennal</t>
  </si>
  <si>
    <t>Suivi des résultats et impacts de la mise en œuvre de l'ITIE de 2022 à 2024</t>
  </si>
  <si>
    <t>Remplissage des formulaires sur les "Résultats et impact" pour le compte des années 2022, 2023 et 2024</t>
  </si>
  <si>
    <t>Les formulaires "Résultats et impact de la mise en œuvre de l'ITIE" pour le compte des années 2022, 2023 et 2024 sont renseignés</t>
  </si>
  <si>
    <t>Analyse des résultats obtenus du renseignement des formulaires "Résultats et impact de la mise en œuvre" pour le compte de 2022, 2023 et 2024</t>
  </si>
  <si>
    <t>Lesdites analyses sont faites, des conclusions sont tirées et des recommandations formulées à cet effet</t>
  </si>
  <si>
    <t>Suivi de la mise en œuvre des recommandations formulées à la suite de l'analyse des formulaires "Résultats et impact" renseignés</t>
  </si>
  <si>
    <t>la mise en œuvre des recommandations formulées à la suite de l'analyse des formulaires "Résultats et impact" renseignés est suivie</t>
  </si>
  <si>
    <t>Axe III.4 : Plan de travail</t>
  </si>
  <si>
    <t>COMITE, SP, SI ITIE</t>
  </si>
  <si>
    <t>Suivi-évaluation du niveau de mise en œuvre du PTT 2023 - 2025</t>
  </si>
  <si>
    <t xml:space="preserve"> ii. priorités nationales ;</t>
  </si>
  <si>
    <t xml:space="preserve"> iii. recommandations des rapports d'étude thématique et d'étude d'impact ;</t>
  </si>
  <si>
    <t>Liste d'abréviation :</t>
  </si>
  <si>
    <t>ITIE : Initiative pour la Transparence dans les Industries Extractives</t>
  </si>
  <si>
    <t>SNC : Stratégie Nationale de Communication</t>
  </si>
  <si>
    <t>AI : Administrateur Indépendant</t>
  </si>
  <si>
    <t>MINFI : Ministère des Finances</t>
  </si>
  <si>
    <t>SNH : Société Nationale des Hydrocarbures</t>
  </si>
  <si>
    <t>ANG : Anglais</t>
  </si>
  <si>
    <t>MINMIDT : Ministère des Mines, de l'Industrie et du Développement Technologique</t>
  </si>
  <si>
    <t>SONAMINES : Société Nationale des Mines</t>
  </si>
  <si>
    <t>FR : Français</t>
  </si>
  <si>
    <t>OSC : Organisation de la Société Civile</t>
  </si>
  <si>
    <t>SP : Secrétariat Permanent</t>
  </si>
  <si>
    <t>DGTCFM : Direction Générale du Trésor, de la Coopération Financière et Monétaire</t>
  </si>
  <si>
    <t>RAF : Responsable Administratif et Financier</t>
  </si>
  <si>
    <t>PTT : Plan de Travail Triennal</t>
  </si>
  <si>
    <t>EMASM : Exploitation Minière Artisanale et Semi-Mécanisée</t>
  </si>
  <si>
    <t>Activités</t>
  </si>
  <si>
    <t>Sous-activités</t>
  </si>
  <si>
    <t>Partie responsable</t>
  </si>
  <si>
    <t>Calendrier de mise en œuvre</t>
  </si>
  <si>
    <t>Coûts</t>
  </si>
  <si>
    <t>COMITE, SP, Gestionnaire du site</t>
  </si>
  <si>
    <t>Ss TOTAL 3</t>
  </si>
  <si>
    <t>Ss TOTAL 2</t>
  </si>
  <si>
    <t>Ss TOTAL 1</t>
  </si>
  <si>
    <t>TOTAL GENERAL 1 + 2 + 3</t>
  </si>
  <si>
    <t>Objectif spécifique II.4 : Garantir l'atteinte des objectifs de transparence durant la période 2023 - 2025</t>
  </si>
  <si>
    <t>Suivi de l'état de mise en œuvre des recommandations AI</t>
  </si>
  <si>
    <t>Régularisation du cadre contractuel du cabinet ASSIFE</t>
  </si>
  <si>
    <t>IMPREVUS</t>
  </si>
  <si>
    <t>Contribution à l'élaboration des cadres légal et réglementaire sur la propriété effective ainsi que d’un guide spécifique au secteur extractif</t>
  </si>
  <si>
    <t xml:space="preserve">Renforcement de l'effectif du SP </t>
  </si>
  <si>
    <t>Régularisation du cadre contractuel du cabinet ENERTEAM</t>
  </si>
  <si>
    <t>Régularisation du cadre contractuel des personnels du SP ITIE</t>
  </si>
  <si>
    <t>Les contrats des personnels en service au SP ITIE sont signés, mis à leur disposition et archivés</t>
  </si>
  <si>
    <t>Les honoraires de ce consultant sont payés selon les dispositions contractuelles</t>
  </si>
  <si>
    <t>La contribution du Cameroun au financement de la prochaine Validation est payée auprès du SI ITIE</t>
  </si>
  <si>
    <t>Les documents attendus sont transmis (CR des sessions, rapports d'activités, rapports ITIE de la période de Validation, articles de presse, formulaires renseignés sur l'engagement des parties prenantes, sur la transparence et sur les résultats et impact de la mise en œuvre au cours de la période couverte par la Validation, etc.)</t>
  </si>
  <si>
    <t>Objectif spécifique I.1 : Renforcer les capacités du Comité et du Secrétariat Permanent (SP)</t>
  </si>
  <si>
    <t>Réalisation par les services compétents du ministère en charge des finances d'un audit financier du compte d'emploi du Comité [Cf. Art. 21 (1) du décret ITIE de juillet 2018]</t>
  </si>
  <si>
    <t>L'audit financier du compte d'emploi du Comité est réalisé chaque année</t>
  </si>
  <si>
    <t>Réalisation par le Comité d'un rapport annuel des activités à adresser au Premier Ministre, Chef du Gouvernement [Cf. Art. 5 (6) du décret ITIE de juillet 2018]</t>
  </si>
  <si>
    <t>Le rapport annuel des activités est adressé au Premier Ministre, Chef du Gouvernement, chaque année</t>
  </si>
  <si>
    <t>Production des Rapports ITIE 2021, 2022, 2023 voire 2024</t>
  </si>
  <si>
    <t>Publication des Rapports ITIE 2021, 2022, 2023 voire 2024</t>
  </si>
  <si>
    <t>Les rapports d'étude de cadrage pour les exercices 2021, 2022, 2023 voire 2024 sont produits</t>
  </si>
  <si>
    <t>Les TdR de l'AI pour la réalisation du Rapport ITIE 2021, 2022, 2023 voire 2024 sont élaborés, examinés et adoptés</t>
  </si>
  <si>
    <t>Elaboration, examen et adoption des TdRs de l'AI pour la réalisation des Rapports ITIE des exercices 2021, 2022, 2023 voire 2024</t>
  </si>
  <si>
    <t>Production des rapports d'étude de cadrage pour les Rapports ITIE 2021, 2022,  2023 voire 2024</t>
  </si>
  <si>
    <t>Les Rapports ITIE 2021, 2022, 2023 voire 2024 sont produits</t>
  </si>
  <si>
    <t>Les Rapports ITIE 2021, 2022, 2023 voire 2024 sont publiés</t>
  </si>
  <si>
    <t>Elaboration et publication des formulaires de données résumées des Rapports ITIE 2021, 2022, 2023 voire 2024</t>
  </si>
  <si>
    <t>Les formulaires des données résumées des Rapports ITIE 2021, 2022, 2023 voire 2024 sont élaborés, adoptés puis publiés</t>
  </si>
  <si>
    <t>Objectif spécifique II.2 : Renforcer la transparence dans le secteur extractif</t>
  </si>
  <si>
    <t>Les parties prenantes sont sensibilisées et leurs capacités renforcées. l’état des lieux de la divulgation des contrats est fait et des perspectives d’actions sont définies. Un débat public de haut niveau s’est tenu sur la divulgation des contrats au Cameroun</t>
  </si>
  <si>
    <t>Contribution à l'élaboration d'une stratégie nationale de divulgation des des bénéficiaires effectifs</t>
  </si>
  <si>
    <t xml:space="preserve">DGI/MINFI, COMITE, SP, </t>
  </si>
  <si>
    <t>DGI/MINFI, COMITE, SP</t>
  </si>
  <si>
    <t>DGI/MINFI, COMITE
SP</t>
  </si>
  <si>
    <t>COMITE, SP, consultant</t>
  </si>
  <si>
    <t>Actualisation du portail des données ouvertes du site web du Comité</t>
  </si>
  <si>
    <t>Le portail des données ITIE existant est amélioré afin qu'il soit accessible aux membres du Comité, aux points focaux ainsi qu'aux entreprises déclarantes</t>
  </si>
  <si>
    <t>Une étude sur la divulgation systématique des données ITIE est réalisée</t>
  </si>
  <si>
    <t>ii. Les entités déclarantes publient régulièrement dans la presse des données ITIE</t>
  </si>
  <si>
    <t>La base de données contribue à la collecte des données dans le cadre du rapportage ITIE, la stratégie nationale d'Intégration est suivie et évaluée régulièrement</t>
  </si>
  <si>
    <t>Les activités de la feuille de route pour la transition énergétique au Cameroun sont implémentées et suivies par les différentes parties prenantes à la mise en œuvre de la Norme ITIE</t>
  </si>
  <si>
    <t>Une feuille de route pour la transparence des dépenses sociales et environnementales ainsi que les impacts environnementaux dans le cadre du suivi de l'artisanat minier, l'artisanat semi-mécanisé et la petite mine est élaborée puis mise en œuvre</t>
  </si>
  <si>
    <t>MINFI, COMITE, DGI/MINFI,CONAC, ANIF</t>
  </si>
  <si>
    <t>i. leçons apprises l'année précédente notamment à la lumière des rapports d'analyse des formulaires sur l'"Engagement des parties, prenantes", la  "Transparence" et les  "Résultats et impact";</t>
  </si>
  <si>
    <t xml:space="preserve"> iv. recommandation pour la prochaine Validation</t>
  </si>
  <si>
    <t>Participation à la formulation des propositions des dispositions légales sur la propriété effective et de modalités d'application desdites dispositions en collaboration avec le Comité interministériel mis sur pied à cet effet par le MINFI à la DGI</t>
  </si>
  <si>
    <t>FFI : flux financiers illicites</t>
  </si>
  <si>
    <t>Contribution au renforcement du cadre légal et réglementaire pour la lutte contre la corruption et les flux financiers illicites (FFI)</t>
  </si>
  <si>
    <t>Formulation des propositions d’articles pour un dispositif légal en matière de lutte contre la corruption et les flux financiers illicites (FFI)</t>
  </si>
  <si>
    <t>Le Comité participe à la formulation d’articles pouvant être pris en compte dans un cadre légal pour la lutte contre la corruption et les flux financiers illicites (FFI)</t>
  </si>
  <si>
    <t>Participation active à la sensibilisation/communication ITIE des entités publiques et privées impliquées dans le processus</t>
  </si>
  <si>
    <t>Objectif spécifique III.1.3: Renforcer l'utilisation des informations ITIE par les publics cibles pour animer le débat public sur la gouvernance des ressources extractives</t>
  </si>
  <si>
    <t>Résultat</t>
  </si>
  <si>
    <t>Divulgation de données complémentaires sur les sites internet des entités déclarantes du secteur public ou du secteur privé</t>
  </si>
  <si>
    <t>Des données complémentaires sont divulguées sur les sites internet des entités déclarantes du secteur public ou du secteur privé; cas de l'Espace ITIE de la SNH</t>
  </si>
  <si>
    <t>Elaboration d'un plan de communication triennal 2023-2025 et des Plans de communication annuels 2023, 2024, 2025</t>
  </si>
  <si>
    <t>Suivi-évaluation du plan de communication annuel dans le RAA 2022, 2023, 2024</t>
  </si>
  <si>
    <t>Assurance de la participation des différents collèges à la planification, la mise à jour, ainsi qu'au suivi-évaluation du plan de communication de la période de référence</t>
  </si>
  <si>
    <t>Les contributions des différents collèges sont autant que faire se peut, prises en compte dans le plan de communication et celui-ci ajusté chaque année et est publié sur le site web du Comité ITIE</t>
  </si>
  <si>
    <t>COMITE, SP, ENTITES DECLARANTES</t>
  </si>
  <si>
    <t>Mise en œuvre de la politique d'intégration ITIE</t>
  </si>
  <si>
    <t xml:space="preserve">Propositions pour le renforcement de la politique d'intégration </t>
  </si>
  <si>
    <t>COMITE, SP, ENTITES DECLARANTES, consultant</t>
  </si>
  <si>
    <t>Suivi-évaluation de la mise en œuvre de la politique d'Intégration</t>
  </si>
  <si>
    <t>Mise en œuvre de la politique pour l'intégration</t>
  </si>
  <si>
    <t>Elaboration d'une politique pour l'intégration</t>
  </si>
  <si>
    <t>La politique pour l'intégration est mise en œuvre (une base de données est créée, des logiciels sont acquis, recrutement d'un gestionnaire de la base de données, …)</t>
  </si>
  <si>
    <t>Sur la base des recommandations de l'étude sur la divulgation systématique, une politique pour l'intégration est élaborée</t>
  </si>
  <si>
    <t>Objectif général I : Améliorer l'efficacité du Comité et du Secrétariat Permanent (SP)</t>
  </si>
  <si>
    <t>Mobilisation des ressources en vue du financement du PTT 2023-2025</t>
  </si>
  <si>
    <t>Mobilisation des ressources de l'Etat en vue du financement du PTT 2023-2025</t>
  </si>
  <si>
    <t>Mobilisation des ressources hors - budget de l'Etat en vue du financement du PTT 2023-2025</t>
  </si>
  <si>
    <t>Les ressources sont mobilisées auprès du MINFI en vue du financement des différentes activités du PTT 2023-2025</t>
  </si>
  <si>
    <t>Les indemnités des sessions du Comité sont payées régulièrement</t>
  </si>
  <si>
    <t>L'effectif du SP est renforcé, particulièrement au niveau de l'Unité Technique Opérationnelle (UTO); les contrats des personnels recrutés sont signés</t>
  </si>
  <si>
    <t>Les décisions portant constatation de la composition de l'UGA et de l'UTO sont signées</t>
  </si>
  <si>
    <t>SPM, MINFI, COMITE, SP</t>
  </si>
  <si>
    <t>Collaboration avec des partenaires techniques ou financiers</t>
  </si>
  <si>
    <t>COMITE, SP, partenaires</t>
  </si>
  <si>
    <t>Des partenaires financiers sont identifiés, des pistes de collaboration sont définies, des accords de financement sont signés</t>
  </si>
  <si>
    <t>Recrutement de l'AI pour la réalisation des Rapports ITIE 2022, 2023 voire 2024 et 2025</t>
  </si>
  <si>
    <t>Les offres techniques et financières de l'AI pour la réalisation des Rapports ITIE 2022, 2023 voire 2024 et 2025 sont validées, l’AI est recruté</t>
  </si>
  <si>
    <t>Création de la base de données des contrats et licences extractifs octroyés, conclus ou modifiés à compter du 1er janvier 2021, sans oublier les appels d'offres afférents</t>
  </si>
  <si>
    <t xml:space="preserve">La divulgation des contrats et licences octroyés, conclus ou modifiés à compter du 1er janvier 2021ainsi que les appels d'offres afférents est faite à travers une base de données </t>
  </si>
  <si>
    <t>Publication des cadastres pétroliers et miniers mis à jour</t>
  </si>
  <si>
    <t>Les informations mises à jour sur les permis (lieu, date d'attribution, superficie, ressources explorées ou exploitées, bénéficiaire effectif, durée de validité, etc.) sont publiées</t>
  </si>
  <si>
    <t>Réalisation de l'état des lieux de la divulgation des contrats : analyse juridique, pratiques, défis et perspectives</t>
  </si>
  <si>
    <t>Un atelier de présentation et de validation du rapport d'étude sur l'état des lieux de la divulgation des contrats est organisé, avec la participation des différentes parties prenantes à la mise en œuvre de l'Exigence sur la divulgation des contrats.</t>
  </si>
  <si>
    <t>Elaboration et mise en œuvre d'une feuille de route pour la transparence du commerce des matières premières stratégiques</t>
  </si>
  <si>
    <t>Renforcement des capacités du Comité et du SP sur la transparence du commerce des matières premières stratégiques</t>
  </si>
  <si>
    <t>Elaboration d'une feuille de route pour la transparence du commerce des matières premières stratégiques</t>
  </si>
  <si>
    <t>Mise en œuvre de la feuille de route pour la transparence du commerce des matières premières stratégiques</t>
  </si>
  <si>
    <t>Le Comité est sensibilisé sur les défis de la transparence du commerce des matières premières stratégiques ; un débat public est organisé sur cette thématique.</t>
  </si>
  <si>
    <t>Sur la base des recommandations issues du débat public, le Comité élabore une feuille de route sur la transparence du commerce des matières premières stratégiques.</t>
  </si>
  <si>
    <t>Les activités de la feuille de route sur la transparence du commerce des matières premières stratégiques sont implémentées et suivies par les différentes parties prenantes à la mise en œuvre de la Norme ITIE</t>
  </si>
  <si>
    <t>Réalisation d'une étude sur les dépenses sociales et environnementales ainsi que sur les impacts environnementaux dans le cadre du suivi de la mise en œuvre de l'EMASM</t>
  </si>
  <si>
    <t>Participation aux conférences mondiales de l'ITIE</t>
  </si>
  <si>
    <t>Participation aux assemblées générales de l'ITIE</t>
  </si>
  <si>
    <t>Participation aux foires nationales voire internationales (SAGO, PROMOTE, etc.)</t>
  </si>
  <si>
    <t>Participation aux conférences nationales et internationaux sur le secteur extractif (Mining Indaba, etc.)</t>
  </si>
  <si>
    <t>Participer aux évènements organisés par le collège de l'administration auxquels le Comité et/ou le SP a été invité</t>
  </si>
  <si>
    <t>Participer aux évènements organisés par le collège des entreprises privées auxquels le Comité et/ou le SP a été invité</t>
  </si>
  <si>
    <t>Participer aux évènements organisés par le collège de la société civile auxquels le Comité et/ou le SP a été invité</t>
  </si>
  <si>
    <t xml:space="preserve">Le Comité et/ou le SP participe aux évènements organisés par le collège des entreprises privées auxquels il a été invité; le site du Comité renseigne sur ces évènements. </t>
  </si>
  <si>
    <t>Participation aux ateliers et séminaires, nationaux et internationaux, d'échange d'expériences organisés par des institutions partenaires dans le cade de la mise en œuvre de l'ITIE</t>
  </si>
  <si>
    <t>Les différentes parties prenantes partagent leurs contributions dans le cadre du processus d'élaboration du PTT 2023-2025</t>
  </si>
  <si>
    <t>Un PTT 2023-2025 consensuel est adopté par le Comité</t>
  </si>
  <si>
    <t>Participation des parties prenantes au processus d'élaboration du PTT 2023-2025 du Comité</t>
  </si>
  <si>
    <t>Les différents collèges participent aux activités de sensibilisation et de communication sur l'ITIE, notamment sur la base de la Stratégie Nationale de Communication du Comité</t>
  </si>
  <si>
    <t>Participation des différents collèges à la formulation des propositions du Comité ITIE sur la réforme du cadre juridique et réglementaire du secteur extractif en lien avec la Norme ITIE</t>
  </si>
  <si>
    <t>Les différents collèges contribuent à la formulation des propositions du Comité ITIE sur la réforme du cadre juridique et réglementaire du secteur extractif en lien avec la Norme ITIE, éventuellement en ayant recours à une expertise externe.</t>
  </si>
  <si>
    <t>COMITE, SP, collèges</t>
  </si>
  <si>
    <t>SI ITIE, COMITE, SP, collèges</t>
  </si>
  <si>
    <t>COMITE, SP, collèges, partenaires</t>
  </si>
  <si>
    <t>Suivi du niveau de mise en œuvre du PTT 2023-2025, ensemble avec ses différentes annexes (Politique d'Intégration ITIE, Feuille de Route sur les bénéficiaires effectifs, le changement climatique, la transition énergétique, la protection de l’environnement, Rapport sur la divulgation des contrats, Stratégie Nationale de Communication, Plan de mise en œuvre des mesures correctives, Plan de mise en œuvre des recommandations de l'AI, état de mise en œuvre des résolutions et recommandations du Comité, etc.)</t>
  </si>
  <si>
    <t>Un suivi du niveau de mise en œuvre du PTT 2023-2025 est fait</t>
  </si>
  <si>
    <t>Le plan de travail annuel est ajusté sur la base des :</t>
  </si>
  <si>
    <t xml:space="preserve">Ajustement du plan de travail annuel </t>
  </si>
  <si>
    <t>Le PTT 2026-2028 est examiné puis adopté</t>
  </si>
  <si>
    <t>Objectif spécifique III.4 : Elaboration, mise en œuvre et suivi-évaluation de la mise en œuvre du PTT</t>
  </si>
  <si>
    <t>Le plan de travail 2026-2028 est élaboré suivant les recommandations formulées par le SI ITIE au travers de la Note d'orientation y relative ainsi que les recommandations formulées au terme de l'atelier de renforcement des capacités sur le Plan de travail.</t>
  </si>
  <si>
    <t>Utilisation des informations ITIE pour renforcer le débat public sur la gouvernance du secteur extractif</t>
  </si>
  <si>
    <t>Organisation des "Journées ITIE"</t>
  </si>
  <si>
    <t>SP, collèges, experts</t>
  </si>
  <si>
    <t>SP, collèges</t>
  </si>
  <si>
    <t>Contribution à l'élaboration et à la mise en place d'un cadre légal et réglementaire en vue de la divulgation des bénéficiaires effectifs du secteur extractif</t>
  </si>
  <si>
    <t>Propositions d'amélioration de la FDR pour la divulgation de la propriété effective suite à la participation de l'ITIE aux travaux du Comité Interministériel (CIM) chargé de la préparation de l'évaluation du Cameroun pour le compte du 2nd cycle d'examen par les pairs du Forum mondial sur la transparence et l'échange de renseignements à des fins fiscales, la divulgation à brève échéance des propriétaires effectifs, tous secteurs d'activité confondus, constitue un des chantiers majeurs de ce Comité)</t>
  </si>
  <si>
    <t>Suite à la participation du Comité au cim en objet :</t>
  </si>
  <si>
    <t>* le Guide sur les bénéficiaires effectifs dans tous les secteurs d'activité est produit et sert de cadre de référence pour le Guide que le Comité élaborera pour le secteur extractif</t>
  </si>
  <si>
    <t>Suivi de la mise en place d'un registre des bénéficiaires effectifs au sein d'une administration compétente</t>
  </si>
  <si>
    <t>Les informations du registre des bénéficiaires effectifs sont publiées et accessibles au public</t>
  </si>
  <si>
    <t>Divulgation des bénéficiaires effectifs</t>
  </si>
  <si>
    <t xml:space="preserve">Paiement des administratives et financières du Comité et du SP </t>
  </si>
  <si>
    <t>Paiement des charges logistiques du Comité et du SP</t>
  </si>
  <si>
    <t>Les charges logistiques du Comité et du SP sont payées</t>
  </si>
  <si>
    <t>Deux véhicules sont achetés pour les besoins du Comité et du SP</t>
  </si>
  <si>
    <t>Les ressources hors budget de l'Etat ont été mobilisées auprès des partenaires en vue du financement des différentes activités du PTT 2023-2025</t>
  </si>
  <si>
    <t>Acquisition de moyens de transport pour le Comité et le SP</t>
  </si>
  <si>
    <t>Négociation avec de potentiels bailleurs de fonds en vue du financement d'activités spécifiques (divulgation des bénéficiaires effectifs, divulgation des contrats, production des Rapports ITIE, divulgation systématique des informations ITIE, communication ITIE, etc.) du PTT 2023-2025 et l'équipement du Comité et du SP</t>
  </si>
  <si>
    <t>Négociation avec de potentiels partenaires techniques en vue de la réalisation d'activités spécifiques (divulgation des bénéficiaires effectifs, divulgation des contrats, production des Rapports ITIE, divulgation systématique des informations ITIE, genre, communication ITIE, etc.) du PTT 2023-2025</t>
  </si>
  <si>
    <t>MINFI ou MINMIDT, SP</t>
  </si>
  <si>
    <t>MINFI ou MINMIDT, SP, entités déclarantes</t>
  </si>
  <si>
    <t>COMITE, SP, prestataires</t>
  </si>
  <si>
    <t>Des accords de partenariat sont signés avec des partenaires techniques voire financiers (INS, Chambre des Comptes, SNI, CONAC, PNDP, AFEMIC, entreprises déclarantes du secteur public ou privé, etc.), sur la base de pistes de collaboration clairement définies et les activités afférentes sont menées conjointement</t>
  </si>
  <si>
    <t>Le Comité participe aux conférences mondiales ITIE</t>
  </si>
  <si>
    <t>Le Secrétaire Permanent participe aux assemblées générales ITIE</t>
  </si>
  <si>
    <t>Le Comité et/ou son SP participent aux foires nationales et internationales</t>
  </si>
  <si>
    <t>Le Comité et/ou le SP participent aux conférences nationales et internationales sur le secteur extractif</t>
  </si>
  <si>
    <t>Le Comité et/ou le SP participent aux évènements organisés par le collège de l'Administration auxquels il a été invité; le site du Comité renseigne sur ces évènements.</t>
  </si>
  <si>
    <t xml:space="preserve">Le Comité et/ou le SP participent aux évènements organisés par le collège de la société civile auxquels il a été invité;  le site du Comité renseigne sur ces évènements. </t>
  </si>
  <si>
    <t xml:space="preserve">Le Comité ou le SP participent aux ateliers et séminaires nationaux et internationaux en matière d'échange d'expérience; le site du Comité renseigne sur ces évènements. </t>
  </si>
  <si>
    <t>En fonction de leurs responsabilités respectives dans le cadre du rapportage ITIE, participation des différents collèges au processus de collecte des informations et de supervision de la production des Rapports ITIE 2021, 2022, 2023 voire 2024</t>
  </si>
  <si>
    <t>Les différents collèges participent, selon leurs responsabilités, au processus de collecte des informations et de supervision de la production des Rapports ITIE 2021, 2022, 2023 voire 2024</t>
  </si>
  <si>
    <t>Objectif spécifique II.1 : Poursuivre la production et la publication des informations ITIE dans le format et les délais requis</t>
  </si>
  <si>
    <t>Promotion du genre dans le cadre de la mise en œuvre de l'ITIE, avec notamment la réalisation d'une étude d'impact de cette initiative</t>
  </si>
  <si>
    <t>Une étude d'impact de la mise en œuvre de l'ITIE sur le genre est réalisée, éventuellement en partenariat avec AFEMIC et le Groupe de travail "Genre" des OSC membres de la plateforme de la société civile active dans le secteur extractif. 
Merci</t>
  </si>
  <si>
    <t>Renforcement des capacités sur "Les contrats extractifs : Cas du contrat SINOSTEEL CAM"</t>
  </si>
  <si>
    <t>Renforcement des capacités sur "La réforme du compte unique du trésor et les transferts infranationaux"</t>
  </si>
  <si>
    <t>DGTCFM/MINFI</t>
  </si>
  <si>
    <t>DirMines/MINMIDT voire SI ITIE</t>
  </si>
  <si>
    <t>Renforcement des capacités sur "La protection de l’environnement dans le cadre des activités du secteur extractif et la mise en œuvre de l’ITIE"</t>
  </si>
  <si>
    <t>DirMines/MINMIDT, MINEPDED, entreprises extractives, experts</t>
  </si>
  <si>
    <t>Renforcement des capacités sur "La transition énergétique au Cameroun, défis et perspectives"</t>
  </si>
  <si>
    <t>DirMines/MINMIDT, SNH</t>
  </si>
  <si>
    <t>CONAC, TI-C, experts dont l'ANIF</t>
  </si>
  <si>
    <t>Renforcement des capacités sur "La lutte contre la corruption et les flux financiers illicites dans le secteur extractif au Cameroun, quelle contribution pour l’ITIE"</t>
  </si>
  <si>
    <t>SI ITIE</t>
  </si>
  <si>
    <t>SI ITIE, COMITE, SP</t>
  </si>
  <si>
    <t>MINFI, MINMIDT, COMITE, SP</t>
  </si>
  <si>
    <t xml:space="preserve">La représentativité et la participation du genre dans les différents collèges du Comité sont renforcées </t>
  </si>
  <si>
    <t>Renforcement de la représentativité et de la participation du genre dans le Comité</t>
  </si>
  <si>
    <t>COMITE, collèges</t>
  </si>
  <si>
    <t>La mise en œuvre des recommandations tirées des formulaires "Engagement des parties prenantes" renseignés est suivie</t>
  </si>
  <si>
    <t>La mise en œuvre des résolutions et recommandations du Comité est suivie</t>
  </si>
  <si>
    <t>L'analyse du niveau d'engagement des parties prenantes sur la base des informations obtenues dans les formulaires renseignés est faite, des conclusions en sont tirées et des recommandations formulées</t>
  </si>
  <si>
    <t>MINMIDT, SNH, COMITE, SP voire experts dont le SI ITIE</t>
  </si>
  <si>
    <t>Le Comité et/ou le SP participent à l'élaboration d'une stratégie nationale de divulgation des bénéficiaires effectifs</t>
  </si>
  <si>
    <t>Le Comité et/ou le SP participent à l'élaboration d'un cadre légal et réglementaire pour la divulgation des bénéficiaires effectifs couvrant le secteur extractif; ledit cadre est adopté et mis en place</t>
  </si>
  <si>
    <t>Formulation de propositions pour l'élaboration des textes d'application du Code minier, en lien avec la Norme ITIE les transferts infranationaux</t>
  </si>
  <si>
    <t>COMITE, SP, EXPERTS dont AFEMIC,SI ITITE</t>
  </si>
  <si>
    <t>Renforcement des capacités des membres du Comité, des points focaux et des personnels du SP sur le thème "Genre" dans le secteur extractif au Cameroun, état des lieux et défis"</t>
  </si>
  <si>
    <t>Dissémination des Rapports ITIE et vulgarisation du plan de travail vers les populations des localités riveraines pour une prise de conscience</t>
  </si>
  <si>
    <t>Les principaux objectifs et axes de travail en matière de suivi de la transition énergétique sont définis. Un plan de travail y relatif est élaboré</t>
  </si>
  <si>
    <t xml:space="preserve">Elaboration de la feuille de route sur le changement climatique au Cameroun (FdR-CC)  </t>
  </si>
  <si>
    <t>COMITE, SP, DirMines/MINMIDT, DGTCFM/MINFI, SNH, experts</t>
  </si>
  <si>
    <t>COMITE, SP, DirMines/MINMIDT, DGTCFM/MINFI, SNH</t>
  </si>
  <si>
    <t>Evaluation de la transparence de 2023 à 2025</t>
  </si>
  <si>
    <t>Elaboration du Plan de Travail Triennal 2026 - 2028 budgétisé (PTT 2026-2028)</t>
  </si>
  <si>
    <t>Elaboration, examen et adoption du PTT 2026-2028 budgétisé suivant les recommandations de la Note d'Orientation y relative</t>
  </si>
  <si>
    <t>Projet de plan de travail triennal 2023-2025 (PTT 2023-2025) budgétisé de l’ITIE Cameroun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</si>
</sst>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15" x14ac:knownFonts="1">
    <font>
      <sz val="11"/>
      <color theme="1"/>
      <name val="Calibri"/>
      <family val="2"/>
      <scheme val="minor"/>
    </font>
    <font>
      <b/>
      <sz val="16"/>
      <color rgb="FF000000"/>
      <name val="Arial Narrow"/>
      <family val="2"/>
    </font>
    <font>
      <sz val="11"/>
      <color rgb="FF000000"/>
      <name val="Franklin Gothic Book"/>
      <family val="2"/>
    </font>
    <font>
      <b/>
      <u/>
      <sz val="10"/>
      <color theme="1"/>
      <name val="Arial Narrow"/>
      <family val="2"/>
    </font>
    <font>
      <b/>
      <sz val="10"/>
      <color theme="1"/>
      <name val="Arial Narrow"/>
      <family val="2"/>
    </font>
    <font>
      <b/>
      <i/>
      <sz val="10"/>
      <color theme="1"/>
      <name val="Arial Narrow"/>
      <family val="2"/>
    </font>
    <font>
      <sz val="10"/>
      <color theme="1"/>
      <name val="Arial Narrow"/>
      <family val="2"/>
    </font>
    <font>
      <b/>
      <i/>
      <u/>
      <sz val="10"/>
      <color theme="1"/>
      <name val="Arial Narrow"/>
      <family val="2"/>
    </font>
    <font>
      <b/>
      <u/>
      <sz val="10"/>
      <color theme="1"/>
      <name val="Franklin Gothic Book"/>
      <family val="2"/>
    </font>
    <font>
      <sz val="10"/>
      <color theme="1"/>
      <name val="Franklin Gothic Book"/>
      <family val="2"/>
    </font>
    <font>
      <b/>
      <sz val="11"/>
      <color theme="1"/>
      <name val="Calibri"/>
      <family val="2"/>
      <scheme val="minor"/>
    </font>
    <font>
      <sz val="11"/>
      <color theme="1"/>
      <name val="Franklin Gothic Book"/>
      <family val="2"/>
    </font>
    <font>
      <sz val="11"/>
      <color theme="1"/>
      <name val="Calibri"/>
      <family val="2"/>
      <scheme val="minor"/>
    </font>
    <font>
      <b/>
      <u/>
      <sz val="14"/>
      <color rgb="FF000000"/>
      <name val="Arial Narrow"/>
      <family val="2"/>
    </font>
    <font>
      <sz val="10"/>
      <color theme="1"/>
      <name val="Calibri"/>
      <family val="2"/>
      <scheme val="minor"/>
    </font>
  </fonts>
  <fills count="5">
    <fill>
      <patternFill patternType="none"/>
    </fill>
    <fill>
      <patternFill patternType="gray125"/>
    </fill>
    <fill>
      <patternFill patternType="solid">
        <fgColor rgb="FFD0CECE"/>
        <bgColor indexed="64"/>
      </patternFill>
    </fill>
    <fill>
      <patternFill patternType="solid">
        <fgColor rgb="FFFFFFFF"/>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11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xf numFmtId="0" fontId="0" fillId="0" borderId="0" xfId="0" applyBorder="1"/>
    <xf numFmtId="0" fontId="0" fillId="0" borderId="0" xfId="0" applyBorder="1" applyAlignment="1">
      <alignment vertical="center"/>
    </xf>
    <xf numFmtId="0" fontId="0" fillId="0" borderId="0" xfId="0" applyBorder="1" applyAlignment="1">
      <alignment vertical="center" wrapText="1"/>
    </xf>
    <xf numFmtId="0" fontId="0" fillId="0" borderId="0" xfId="0" applyBorder="1"/>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xf numFmtId="0" fontId="4"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3" borderId="1" xfId="0" applyFont="1" applyFill="1" applyBorder="1" applyAlignment="1">
      <alignment horizontal="left" vertical="center" wrapText="1"/>
    </xf>
    <xf numFmtId="0" fontId="0" fillId="0" borderId="1" xfId="0" applyFont="1" applyBorder="1" applyAlignment="1">
      <alignment horizontal="left" vertical="center"/>
    </xf>
    <xf numFmtId="3" fontId="6" fillId="0" borderId="1" xfId="0" applyNumberFormat="1" applyFont="1" applyBorder="1" applyAlignment="1">
      <alignment horizontal="left" vertical="center"/>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3" fontId="0"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0" fontId="5" fillId="3" borderId="0" xfId="0" applyFont="1" applyFill="1" applyBorder="1" applyAlignment="1">
      <alignment vertical="center" wrapText="1"/>
    </xf>
    <xf numFmtId="0" fontId="5" fillId="3" borderId="1" xfId="0" applyFont="1" applyFill="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0" fillId="0" borderId="0" xfId="0"/>
    <xf numFmtId="0" fontId="6" fillId="4" borderId="1" xfId="0" applyFont="1" applyFill="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0" xfId="0"/>
    <xf numFmtId="3"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3" fontId="6" fillId="0" borderId="1" xfId="0" applyNumberFormat="1" applyFont="1" applyBorder="1" applyAlignment="1">
      <alignment horizontal="center" vertical="center"/>
    </xf>
    <xf numFmtId="0" fontId="11" fillId="0" borderId="0" xfId="0" applyFont="1"/>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xf numFmtId="164" fontId="6" fillId="0" borderId="1" xfId="1" applyNumberFormat="1" applyFont="1" applyBorder="1" applyAlignment="1">
      <alignment horizontal="center" vertical="center"/>
    </xf>
    <xf numFmtId="164" fontId="6" fillId="0" borderId="1" xfId="1" applyNumberFormat="1" applyFont="1" applyBorder="1" applyAlignment="1">
      <alignment horizontal="center"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3" borderId="1" xfId="0" applyFont="1" applyFill="1" applyBorder="1" applyAlignment="1">
      <alignment horizontal="left" vertical="center" wrapText="1"/>
    </xf>
    <xf numFmtId="0" fontId="0" fillId="0" borderId="0" xfId="0"/>
    <xf numFmtId="3" fontId="6" fillId="0" borderId="1" xfId="0" applyNumberFormat="1" applyFont="1" applyBorder="1" applyAlignment="1">
      <alignment horizontal="center" vertical="center"/>
    </xf>
    <xf numFmtId="0" fontId="6" fillId="0" borderId="1" xfId="0" applyFont="1" applyBorder="1" applyAlignment="1">
      <alignment vertical="center"/>
    </xf>
    <xf numFmtId="3" fontId="6" fillId="3" borderId="1" xfId="0" applyNumberFormat="1" applyFont="1" applyFill="1" applyBorder="1" applyAlignment="1">
      <alignment vertical="center" wrapText="1"/>
    </xf>
    <xf numFmtId="0" fontId="6" fillId="0" borderId="1" xfId="0" applyFont="1" applyBorder="1" applyAlignment="1">
      <alignment horizontal="left" vertical="center" wrapText="1"/>
    </xf>
    <xf numFmtId="3" fontId="6" fillId="0" borderId="1" xfId="0" applyNumberFormat="1" applyFont="1" applyBorder="1" applyAlignment="1">
      <alignment horizontal="center" vertical="center"/>
    </xf>
    <xf numFmtId="0" fontId="9" fillId="0" borderId="0" xfId="0" applyFont="1" applyBorder="1" applyAlignment="1">
      <alignment vertical="center" wrapText="1"/>
    </xf>
    <xf numFmtId="0" fontId="0" fillId="0" borderId="0" xfId="0"/>
    <xf numFmtId="0" fontId="14" fillId="0" borderId="0" xfId="0" applyFont="1" applyBorder="1" applyAlignment="1">
      <alignment vertical="center" wrapText="1"/>
    </xf>
    <xf numFmtId="0" fontId="14" fillId="0" borderId="0" xfId="0" applyFont="1" applyBorder="1"/>
    <xf numFmtId="0" fontId="9" fillId="0" borderId="0" xfId="0" applyFont="1"/>
    <xf numFmtId="0" fontId="4"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0" fillId="0" borderId="1" xfId="0" applyFont="1" applyBorder="1" applyAlignment="1">
      <alignment horizontal="center" vertical="center"/>
    </xf>
    <xf numFmtId="0" fontId="6" fillId="0" borderId="1" xfId="0" applyFont="1" applyBorder="1" applyAlignment="1">
      <alignment horizontal="left"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6" fillId="3" borderId="4" xfId="0" applyFont="1" applyFill="1" applyBorder="1" applyAlignment="1">
      <alignment horizontal="center" vertical="center" wrapText="1"/>
    </xf>
    <xf numFmtId="0" fontId="6" fillId="3" borderId="1" xfId="0" applyFont="1" applyFill="1" applyBorder="1" applyAlignment="1">
      <alignment horizontal="left" vertical="center" wrapText="1"/>
    </xf>
    <xf numFmtId="3" fontId="6" fillId="0" borderId="1" xfId="0" applyNumberFormat="1" applyFont="1" applyBorder="1" applyAlignment="1">
      <alignment horizontal="center" vertical="center"/>
    </xf>
    <xf numFmtId="0" fontId="2" fillId="0" borderId="0" xfId="0" applyFont="1" applyAlignment="1">
      <alignment vertical="center"/>
    </xf>
    <xf numFmtId="14"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Alignment="1">
      <alignment vertical="center"/>
    </xf>
    <xf numFmtId="0" fontId="0" fillId="0" borderId="0" xfId="0"/>
    <xf numFmtId="0" fontId="13"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10" fillId="0" borderId="1" xfId="0" applyFont="1" applyBorder="1" applyAlignment="1">
      <alignment horizontal="center" vertical="center"/>
    </xf>
    <xf numFmtId="0" fontId="7" fillId="3" borderId="1" xfId="0" applyFont="1" applyFill="1" applyBorder="1" applyAlignment="1">
      <alignment horizontal="left" vertical="center" wrapText="1"/>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0" fontId="10" fillId="0" borderId="0" xfId="0" applyFont="1" applyBorder="1" applyAlignment="1">
      <alignment horizontal="center" vertical="center"/>
    </xf>
    <xf numFmtId="3" fontId="4" fillId="0" borderId="5" xfId="0" applyNumberFormat="1" applyFont="1" applyBorder="1" applyAlignment="1">
      <alignment horizontal="center"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3</xdr:row>
      <xdr:rowOff>19050</xdr:rowOff>
    </xdr:to>
    <xdr:pic>
      <xdr:nvPicPr>
        <xdr:cNvPr id="2" name="Image 3">
          <a:extLst>
            <a:ext uri="{FF2B5EF4-FFF2-40B4-BE49-F238E27FC236}">
              <a16:creationId xmlns="" xmlns:a16="http://schemas.microsoft.com/office/drawing/2014/main" id="{D89B4701-C015-47D4-9736-490BEBD40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034" t="14349" r="75365" b="74020"/>
        <a:stretch>
          <a:fillRect/>
        </a:stretch>
      </xdr:blipFill>
      <xdr:spPr bwMode="auto">
        <a:xfrm>
          <a:off x="152400" y="0"/>
          <a:ext cx="197167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9"/>
  <sheetViews>
    <sheetView tabSelected="1" zoomScale="130" zoomScaleNormal="130" zoomScalePageLayoutView="170" workbookViewId="0">
      <selection activeCell="A4" sqref="A4:XFD4"/>
    </sheetView>
  </sheetViews>
  <sheetFormatPr baseColWidth="10" defaultRowHeight="15" x14ac:dyDescent="0.25"/>
  <cols>
    <col min="1" max="1" width="4.42578125" customWidth="1"/>
    <col min="2" max="2" width="19.140625" customWidth="1"/>
    <col min="3" max="3" width="5.140625" bestFit="1" customWidth="1"/>
    <col min="4" max="4" width="50.85546875" customWidth="1"/>
    <col min="5" max="5" width="55.140625" customWidth="1"/>
    <col min="6" max="6" width="15.42578125" customWidth="1"/>
    <col min="7" max="9" width="6.5703125" customWidth="1"/>
    <col min="10" max="10" width="10.140625" customWidth="1"/>
    <col min="11" max="11" width="13" customWidth="1"/>
  </cols>
  <sheetData>
    <row r="1" spans="1:12" ht="15.75" customHeight="1" x14ac:dyDescent="0.25">
      <c r="A1" s="97"/>
      <c r="B1" s="97"/>
      <c r="C1" s="98"/>
      <c r="D1" s="99" t="s">
        <v>441</v>
      </c>
      <c r="E1" s="99"/>
      <c r="F1" s="100"/>
      <c r="G1" s="101"/>
      <c r="H1" s="101"/>
      <c r="I1" s="101"/>
      <c r="J1" s="94" t="s">
        <v>0</v>
      </c>
      <c r="K1" s="94"/>
      <c r="L1" s="94"/>
    </row>
    <row r="2" spans="1:12" ht="15.75" x14ac:dyDescent="0.25">
      <c r="A2" s="97"/>
      <c r="B2" s="97"/>
      <c r="C2" s="98"/>
      <c r="D2" s="99"/>
      <c r="E2" s="99"/>
      <c r="F2" s="100"/>
      <c r="G2" s="101"/>
      <c r="H2" s="101"/>
      <c r="I2" s="101"/>
      <c r="J2" s="95">
        <v>45021</v>
      </c>
      <c r="K2" s="96"/>
      <c r="L2" s="96"/>
    </row>
    <row r="3" spans="1:12" x14ac:dyDescent="0.25">
      <c r="A3" s="1"/>
      <c r="B3" s="1"/>
      <c r="D3" s="2"/>
      <c r="E3" s="2"/>
      <c r="F3" s="2"/>
      <c r="G3" s="1"/>
      <c r="H3" s="1"/>
      <c r="I3" s="1"/>
      <c r="K3" s="3"/>
    </row>
    <row r="4" spans="1:12" x14ac:dyDescent="0.25">
      <c r="A4" s="5"/>
      <c r="B4" s="5"/>
      <c r="C4" s="4"/>
      <c r="D4" s="6"/>
      <c r="E4" s="6"/>
      <c r="F4" s="6"/>
      <c r="G4" s="5"/>
      <c r="H4" s="5"/>
      <c r="I4" s="5"/>
      <c r="J4" s="4"/>
      <c r="K4" s="7"/>
      <c r="L4" s="4"/>
    </row>
    <row r="5" spans="1:12" ht="28.5" customHeight="1" x14ac:dyDescent="0.25">
      <c r="A5" s="102" t="s">
        <v>1</v>
      </c>
      <c r="B5" s="102" t="s">
        <v>243</v>
      </c>
      <c r="C5" s="102" t="s">
        <v>1</v>
      </c>
      <c r="D5" s="102" t="s">
        <v>244</v>
      </c>
      <c r="E5" s="102" t="s">
        <v>304</v>
      </c>
      <c r="F5" s="102" t="s">
        <v>245</v>
      </c>
      <c r="G5" s="102" t="s">
        <v>246</v>
      </c>
      <c r="H5" s="102"/>
      <c r="I5" s="102"/>
      <c r="J5" s="102" t="s">
        <v>247</v>
      </c>
      <c r="K5" s="102"/>
      <c r="L5" s="102"/>
    </row>
    <row r="6" spans="1:12" ht="27.75" customHeight="1" x14ac:dyDescent="0.25">
      <c r="A6" s="102"/>
      <c r="B6" s="102"/>
      <c r="C6" s="102"/>
      <c r="D6" s="102"/>
      <c r="E6" s="102"/>
      <c r="F6" s="102"/>
      <c r="G6" s="15">
        <v>2023</v>
      </c>
      <c r="H6" s="15">
        <v>2024</v>
      </c>
      <c r="I6" s="15">
        <v>2025</v>
      </c>
      <c r="J6" s="15">
        <v>2023</v>
      </c>
      <c r="K6" s="15">
        <v>2024</v>
      </c>
      <c r="L6" s="15">
        <v>2025</v>
      </c>
    </row>
    <row r="7" spans="1:12" ht="15.75" customHeight="1" x14ac:dyDescent="0.25">
      <c r="A7" s="103" t="s">
        <v>2</v>
      </c>
      <c r="B7" s="103"/>
      <c r="C7" s="103"/>
      <c r="D7" s="103"/>
      <c r="E7" s="103"/>
      <c r="F7" s="103"/>
      <c r="G7" s="8"/>
      <c r="H7" s="8"/>
      <c r="I7" s="8"/>
      <c r="J7" s="9"/>
      <c r="K7" s="9"/>
      <c r="L7" s="9"/>
    </row>
    <row r="8" spans="1:12" ht="15.75" customHeight="1" x14ac:dyDescent="0.25">
      <c r="A8" s="103" t="s">
        <v>320</v>
      </c>
      <c r="B8" s="103"/>
      <c r="C8" s="103"/>
      <c r="D8" s="103"/>
      <c r="E8" s="103"/>
      <c r="F8" s="103"/>
      <c r="G8" s="9"/>
      <c r="H8" s="9"/>
      <c r="I8" s="9"/>
      <c r="J8" s="9"/>
      <c r="K8" s="9"/>
      <c r="L8" s="9"/>
    </row>
    <row r="9" spans="1:12" ht="15.75" customHeight="1" x14ac:dyDescent="0.25">
      <c r="A9" s="83" t="s">
        <v>3</v>
      </c>
      <c r="B9" s="83"/>
      <c r="C9" s="83"/>
      <c r="D9" s="83"/>
      <c r="E9" s="83"/>
      <c r="F9" s="83"/>
      <c r="G9" s="10"/>
      <c r="H9" s="10"/>
      <c r="I9" s="10"/>
      <c r="J9" s="10"/>
      <c r="K9" s="10"/>
      <c r="L9" s="10"/>
    </row>
    <row r="10" spans="1:12" ht="15.75" customHeight="1" x14ac:dyDescent="0.25">
      <c r="A10" s="83" t="s">
        <v>265</v>
      </c>
      <c r="B10" s="83"/>
      <c r="C10" s="83"/>
      <c r="D10" s="83"/>
      <c r="E10" s="83"/>
      <c r="F10" s="83"/>
      <c r="G10" s="10"/>
      <c r="H10" s="10"/>
      <c r="I10" s="10"/>
      <c r="J10" s="10"/>
      <c r="K10" s="10"/>
      <c r="L10" s="10"/>
    </row>
    <row r="11" spans="1:12" ht="39.75" customHeight="1" x14ac:dyDescent="0.25">
      <c r="A11" s="81">
        <v>1</v>
      </c>
      <c r="B11" s="82" t="s">
        <v>321</v>
      </c>
      <c r="C11" s="56">
        <v>1</v>
      </c>
      <c r="D11" s="60" t="s">
        <v>322</v>
      </c>
      <c r="E11" s="60" t="s">
        <v>324</v>
      </c>
      <c r="F11" s="60" t="s">
        <v>8</v>
      </c>
      <c r="G11" s="56" t="s">
        <v>5</v>
      </c>
      <c r="H11" s="56" t="s">
        <v>5</v>
      </c>
      <c r="I11" s="56" t="s">
        <v>5</v>
      </c>
      <c r="J11" s="64">
        <v>200000000</v>
      </c>
      <c r="K11" s="64">
        <v>200000000</v>
      </c>
      <c r="L11" s="64">
        <v>200000000</v>
      </c>
    </row>
    <row r="12" spans="1:12" ht="41.25" customHeight="1" x14ac:dyDescent="0.25">
      <c r="A12" s="81"/>
      <c r="B12" s="82"/>
      <c r="C12" s="56">
        <f>C11+1</f>
        <v>2</v>
      </c>
      <c r="D12" s="60" t="s">
        <v>323</v>
      </c>
      <c r="E12" s="60" t="s">
        <v>388</v>
      </c>
      <c r="F12" s="60" t="s">
        <v>8</v>
      </c>
      <c r="G12" s="56" t="s">
        <v>5</v>
      </c>
      <c r="H12" s="56" t="s">
        <v>5</v>
      </c>
      <c r="I12" s="56" t="s">
        <v>5</v>
      </c>
      <c r="J12" s="64">
        <v>328200000</v>
      </c>
      <c r="K12" s="64">
        <v>144700000</v>
      </c>
      <c r="L12" s="64">
        <v>259700000</v>
      </c>
    </row>
    <row r="13" spans="1:12" ht="28.5" customHeight="1" x14ac:dyDescent="0.25">
      <c r="A13" s="81">
        <v>2</v>
      </c>
      <c r="B13" s="82" t="s">
        <v>6</v>
      </c>
      <c r="C13" s="45">
        <f>C12+1</f>
        <v>3</v>
      </c>
      <c r="D13" s="16" t="s">
        <v>384</v>
      </c>
      <c r="E13" s="16" t="s">
        <v>7</v>
      </c>
      <c r="F13" s="16" t="s">
        <v>28</v>
      </c>
      <c r="G13" s="18" t="s">
        <v>5</v>
      </c>
      <c r="H13" s="18" t="s">
        <v>5</v>
      </c>
      <c r="I13" s="18" t="s">
        <v>5</v>
      </c>
      <c r="J13" s="28">
        <v>17000000</v>
      </c>
      <c r="K13" s="28">
        <v>17000000</v>
      </c>
      <c r="L13" s="28">
        <v>17000000</v>
      </c>
    </row>
    <row r="14" spans="1:12" ht="19.5" customHeight="1" x14ac:dyDescent="0.25">
      <c r="A14" s="81"/>
      <c r="B14" s="82"/>
      <c r="C14" s="45">
        <f t="shared" ref="C14:C29" si="0">C13+1</f>
        <v>4</v>
      </c>
      <c r="D14" s="16" t="s">
        <v>385</v>
      </c>
      <c r="E14" s="16" t="s">
        <v>386</v>
      </c>
      <c r="F14" s="16" t="s">
        <v>28</v>
      </c>
      <c r="G14" s="18" t="s">
        <v>5</v>
      </c>
      <c r="H14" s="18" t="s">
        <v>5</v>
      </c>
      <c r="I14" s="18" t="s">
        <v>5</v>
      </c>
      <c r="J14" s="28">
        <v>5000000</v>
      </c>
      <c r="K14" s="28">
        <v>2000000</v>
      </c>
      <c r="L14" s="28">
        <v>2000000</v>
      </c>
    </row>
    <row r="15" spans="1:12" ht="24.75" customHeight="1" x14ac:dyDescent="0.25">
      <c r="A15" s="81"/>
      <c r="B15" s="82"/>
      <c r="C15" s="45">
        <f t="shared" si="0"/>
        <v>5</v>
      </c>
      <c r="D15" s="16" t="s">
        <v>9</v>
      </c>
      <c r="E15" s="16" t="s">
        <v>10</v>
      </c>
      <c r="F15" s="16" t="s">
        <v>28</v>
      </c>
      <c r="G15" s="18" t="s">
        <v>5</v>
      </c>
      <c r="H15" s="18" t="s">
        <v>5</v>
      </c>
      <c r="I15" s="18" t="s">
        <v>5</v>
      </c>
      <c r="J15" s="28">
        <v>27000000</v>
      </c>
      <c r="K15" s="28">
        <v>27000000</v>
      </c>
      <c r="L15" s="28">
        <v>27000000</v>
      </c>
    </row>
    <row r="16" spans="1:12" ht="28.5" customHeight="1" x14ac:dyDescent="0.25">
      <c r="A16" s="81"/>
      <c r="B16" s="82"/>
      <c r="C16" s="45">
        <f t="shared" si="0"/>
        <v>6</v>
      </c>
      <c r="D16" s="16" t="s">
        <v>260</v>
      </c>
      <c r="E16" s="16" t="s">
        <v>261</v>
      </c>
      <c r="F16" s="16" t="s">
        <v>8</v>
      </c>
      <c r="G16" s="18" t="s">
        <v>5</v>
      </c>
      <c r="H16" s="18"/>
      <c r="I16" s="18"/>
      <c r="J16" s="28">
        <v>40000000</v>
      </c>
      <c r="K16" s="54">
        <v>40000000</v>
      </c>
      <c r="L16" s="25">
        <v>0</v>
      </c>
    </row>
    <row r="17" spans="1:12" ht="28.5" customHeight="1" x14ac:dyDescent="0.25">
      <c r="A17" s="81"/>
      <c r="B17" s="82"/>
      <c r="C17" s="45">
        <f t="shared" si="0"/>
        <v>7</v>
      </c>
      <c r="D17" s="37" t="s">
        <v>255</v>
      </c>
      <c r="E17" s="16" t="s">
        <v>262</v>
      </c>
      <c r="F17" s="16" t="s">
        <v>8</v>
      </c>
      <c r="G17" s="32" t="s">
        <v>5</v>
      </c>
      <c r="H17" s="32"/>
      <c r="I17" s="18"/>
      <c r="J17" s="28">
        <v>10000000</v>
      </c>
      <c r="K17" s="33">
        <v>0</v>
      </c>
      <c r="L17" s="33">
        <v>0</v>
      </c>
    </row>
    <row r="18" spans="1:12" s="41" customFormat="1" ht="28.5" customHeight="1" x14ac:dyDescent="0.25">
      <c r="A18" s="81"/>
      <c r="B18" s="82"/>
      <c r="C18" s="45">
        <f t="shared" si="0"/>
        <v>8</v>
      </c>
      <c r="D18" s="37" t="s">
        <v>259</v>
      </c>
      <c r="E18" s="40" t="s">
        <v>262</v>
      </c>
      <c r="F18" s="40" t="s">
        <v>8</v>
      </c>
      <c r="G18" s="38" t="s">
        <v>5</v>
      </c>
      <c r="H18" s="38"/>
      <c r="I18" s="38"/>
      <c r="J18" s="28">
        <v>200000000</v>
      </c>
      <c r="K18" s="39">
        <v>0</v>
      </c>
      <c r="L18" s="39">
        <v>0</v>
      </c>
    </row>
    <row r="19" spans="1:12" ht="21" customHeight="1" x14ac:dyDescent="0.25">
      <c r="A19" s="81"/>
      <c r="B19" s="82"/>
      <c r="C19" s="45">
        <f t="shared" si="0"/>
        <v>9</v>
      </c>
      <c r="D19" s="16" t="s">
        <v>11</v>
      </c>
      <c r="E19" s="16" t="s">
        <v>325</v>
      </c>
      <c r="F19" s="16" t="s">
        <v>28</v>
      </c>
      <c r="G19" s="18" t="s">
        <v>5</v>
      </c>
      <c r="H19" s="18" t="s">
        <v>5</v>
      </c>
      <c r="I19" s="18" t="s">
        <v>5</v>
      </c>
      <c r="J19" s="28">
        <v>75000000</v>
      </c>
      <c r="K19" s="28">
        <v>75000000</v>
      </c>
      <c r="L19" s="28">
        <v>75000000</v>
      </c>
    </row>
    <row r="20" spans="1:12" ht="28.5" customHeight="1" x14ac:dyDescent="0.25">
      <c r="A20" s="81"/>
      <c r="B20" s="82"/>
      <c r="C20" s="56">
        <f t="shared" si="0"/>
        <v>10</v>
      </c>
      <c r="D20" s="16" t="s">
        <v>12</v>
      </c>
      <c r="E20" s="16" t="s">
        <v>263</v>
      </c>
      <c r="F20" s="16" t="s">
        <v>8</v>
      </c>
      <c r="G20" s="18" t="s">
        <v>5</v>
      </c>
      <c r="H20" s="18" t="s">
        <v>5</v>
      </c>
      <c r="I20" s="18" t="s">
        <v>5</v>
      </c>
      <c r="J20" s="23">
        <v>6000000</v>
      </c>
      <c r="K20" s="18">
        <v>0</v>
      </c>
      <c r="L20" s="18">
        <v>0</v>
      </c>
    </row>
    <row r="21" spans="1:12" s="61" customFormat="1" ht="66" customHeight="1" x14ac:dyDescent="0.25">
      <c r="A21" s="81"/>
      <c r="B21" s="82"/>
      <c r="C21" s="56">
        <f t="shared" si="0"/>
        <v>11</v>
      </c>
      <c r="D21" s="58" t="s">
        <v>13</v>
      </c>
      <c r="E21" s="58" t="s">
        <v>264</v>
      </c>
      <c r="F21" s="58" t="s">
        <v>4</v>
      </c>
      <c r="G21" s="55" t="s">
        <v>5</v>
      </c>
      <c r="H21" s="55"/>
      <c r="I21" s="55"/>
      <c r="J21" s="57">
        <v>0</v>
      </c>
      <c r="K21" s="57">
        <v>0</v>
      </c>
      <c r="L21" s="57">
        <v>0</v>
      </c>
    </row>
    <row r="22" spans="1:12" ht="66" customHeight="1" x14ac:dyDescent="0.25">
      <c r="A22" s="81"/>
      <c r="B22" s="82"/>
      <c r="C22" s="56">
        <f t="shared" si="0"/>
        <v>12</v>
      </c>
      <c r="D22" s="16" t="s">
        <v>389</v>
      </c>
      <c r="E22" s="16" t="s">
        <v>387</v>
      </c>
      <c r="F22" s="16" t="s">
        <v>4</v>
      </c>
      <c r="G22" s="18"/>
      <c r="H22" s="55" t="s">
        <v>5</v>
      </c>
      <c r="I22" s="55" t="s">
        <v>5</v>
      </c>
      <c r="J22" s="25">
        <v>0</v>
      </c>
      <c r="K22" s="28">
        <v>30000000</v>
      </c>
      <c r="L22" s="28">
        <v>30000000</v>
      </c>
    </row>
    <row r="23" spans="1:12" ht="42" customHeight="1" x14ac:dyDescent="0.25">
      <c r="A23" s="81">
        <v>3</v>
      </c>
      <c r="B23" s="82" t="s">
        <v>14</v>
      </c>
      <c r="C23" s="45">
        <f t="shared" si="0"/>
        <v>13</v>
      </c>
      <c r="D23" s="16" t="s">
        <v>258</v>
      </c>
      <c r="E23" s="16" t="s">
        <v>326</v>
      </c>
      <c r="F23" s="16" t="s">
        <v>15</v>
      </c>
      <c r="G23" s="18"/>
      <c r="H23" s="46" t="s">
        <v>16</v>
      </c>
      <c r="I23" s="18"/>
      <c r="J23" s="23">
        <v>0</v>
      </c>
      <c r="K23" s="34">
        <v>12000000</v>
      </c>
      <c r="L23" s="34">
        <v>6000000</v>
      </c>
    </row>
    <row r="24" spans="1:12" ht="69" customHeight="1" x14ac:dyDescent="0.25">
      <c r="A24" s="81"/>
      <c r="B24" s="82"/>
      <c r="C24" s="45">
        <f>C23+1</f>
        <v>14</v>
      </c>
      <c r="D24" s="16" t="s">
        <v>17</v>
      </c>
      <c r="E24" s="16" t="s">
        <v>327</v>
      </c>
      <c r="F24" s="16" t="s">
        <v>18</v>
      </c>
      <c r="G24" s="18" t="s">
        <v>19</v>
      </c>
      <c r="H24" s="13"/>
      <c r="I24" s="18"/>
      <c r="J24" s="18">
        <v>0</v>
      </c>
      <c r="K24" s="18">
        <v>0</v>
      </c>
      <c r="L24" s="18">
        <v>0</v>
      </c>
    </row>
    <row r="25" spans="1:12" s="41" customFormat="1" ht="53.25" customHeight="1" x14ac:dyDescent="0.25">
      <c r="A25" s="81"/>
      <c r="B25" s="82"/>
      <c r="C25" s="45">
        <f t="shared" si="0"/>
        <v>15</v>
      </c>
      <c r="D25" s="40" t="s">
        <v>266</v>
      </c>
      <c r="E25" s="40" t="s">
        <v>267</v>
      </c>
      <c r="F25" s="40" t="s">
        <v>15</v>
      </c>
      <c r="G25" s="38" t="s">
        <v>19</v>
      </c>
      <c r="H25" s="38" t="s">
        <v>19</v>
      </c>
      <c r="I25" s="38" t="s">
        <v>19</v>
      </c>
      <c r="J25" s="38">
        <v>0</v>
      </c>
      <c r="K25" s="38">
        <v>0</v>
      </c>
      <c r="L25" s="38">
        <v>0</v>
      </c>
    </row>
    <row r="26" spans="1:12" ht="60" customHeight="1" x14ac:dyDescent="0.25">
      <c r="A26" s="81"/>
      <c r="B26" s="82"/>
      <c r="C26" s="45">
        <f t="shared" si="0"/>
        <v>16</v>
      </c>
      <c r="D26" s="40" t="s">
        <v>268</v>
      </c>
      <c r="E26" s="40" t="s">
        <v>269</v>
      </c>
      <c r="F26" s="16" t="s">
        <v>15</v>
      </c>
      <c r="G26" s="18" t="s">
        <v>19</v>
      </c>
      <c r="H26" s="38" t="s">
        <v>19</v>
      </c>
      <c r="I26" s="38" t="s">
        <v>19</v>
      </c>
      <c r="J26" s="18">
        <v>0</v>
      </c>
      <c r="K26" s="18">
        <v>0</v>
      </c>
      <c r="L26" s="18">
        <v>0</v>
      </c>
    </row>
    <row r="27" spans="1:12" ht="57.75" customHeight="1" x14ac:dyDescent="0.25">
      <c r="A27" s="35">
        <v>4</v>
      </c>
      <c r="B27" s="16" t="s">
        <v>20</v>
      </c>
      <c r="C27" s="45">
        <f>C26+1</f>
        <v>17</v>
      </c>
      <c r="D27" s="16" t="s">
        <v>21</v>
      </c>
      <c r="E27" s="16" t="s">
        <v>22</v>
      </c>
      <c r="F27" s="16" t="s">
        <v>328</v>
      </c>
      <c r="G27" s="18" t="s">
        <v>5</v>
      </c>
      <c r="H27" s="18"/>
      <c r="I27" s="18"/>
      <c r="J27" s="18">
        <v>0</v>
      </c>
      <c r="K27" s="18"/>
      <c r="L27" s="18"/>
    </row>
    <row r="28" spans="1:12" ht="88.5" customHeight="1" x14ac:dyDescent="0.25">
      <c r="A28" s="81">
        <v>5</v>
      </c>
      <c r="B28" s="82" t="s">
        <v>329</v>
      </c>
      <c r="C28" s="45">
        <f t="shared" si="0"/>
        <v>18</v>
      </c>
      <c r="D28" s="16" t="s">
        <v>390</v>
      </c>
      <c r="E28" s="16" t="s">
        <v>331</v>
      </c>
      <c r="F28" s="16" t="s">
        <v>330</v>
      </c>
      <c r="G28" s="18" t="s">
        <v>5</v>
      </c>
      <c r="H28" s="18" t="s">
        <v>5</v>
      </c>
      <c r="I28" s="18" t="s">
        <v>5</v>
      </c>
      <c r="J28" s="18">
        <v>0</v>
      </c>
      <c r="K28" s="18">
        <v>0</v>
      </c>
      <c r="L28" s="18">
        <v>0</v>
      </c>
    </row>
    <row r="29" spans="1:12" ht="76.5" customHeight="1" x14ac:dyDescent="0.25">
      <c r="A29" s="81"/>
      <c r="B29" s="82"/>
      <c r="C29" s="45">
        <f t="shared" si="0"/>
        <v>19</v>
      </c>
      <c r="D29" s="16" t="s">
        <v>391</v>
      </c>
      <c r="E29" s="16" t="s">
        <v>395</v>
      </c>
      <c r="F29" s="16" t="s">
        <v>330</v>
      </c>
      <c r="G29" s="18" t="s">
        <v>5</v>
      </c>
      <c r="H29" s="18" t="s">
        <v>5</v>
      </c>
      <c r="I29" s="18" t="s">
        <v>5</v>
      </c>
      <c r="J29" s="18">
        <v>0</v>
      </c>
      <c r="K29" s="18">
        <v>0</v>
      </c>
      <c r="L29" s="18">
        <v>0</v>
      </c>
    </row>
    <row r="30" spans="1:12" s="14" customFormat="1" ht="15.75" customHeight="1" x14ac:dyDescent="0.25">
      <c r="A30" s="83" t="s">
        <v>23</v>
      </c>
      <c r="B30" s="83"/>
      <c r="C30" s="83"/>
      <c r="D30" s="83"/>
      <c r="E30" s="83"/>
      <c r="F30" s="83"/>
      <c r="G30" s="83"/>
      <c r="H30" s="83"/>
      <c r="I30" s="83"/>
      <c r="J30" s="83"/>
      <c r="K30" s="83"/>
      <c r="L30" s="83"/>
    </row>
    <row r="31" spans="1:12" ht="15.75" customHeight="1" x14ac:dyDescent="0.25">
      <c r="A31" s="83" t="s">
        <v>24</v>
      </c>
      <c r="B31" s="83"/>
      <c r="C31" s="83"/>
      <c r="D31" s="83"/>
      <c r="E31" s="83"/>
      <c r="F31" s="83"/>
      <c r="G31" s="83"/>
      <c r="H31" s="83"/>
      <c r="I31" s="83"/>
      <c r="J31" s="83"/>
      <c r="K31" s="83"/>
      <c r="L31" s="83"/>
    </row>
    <row r="32" spans="1:12" ht="24" customHeight="1" x14ac:dyDescent="0.25">
      <c r="A32" s="81">
        <v>6</v>
      </c>
      <c r="B32" s="82" t="s">
        <v>25</v>
      </c>
      <c r="C32" s="27">
        <f>C29+1</f>
        <v>20</v>
      </c>
      <c r="D32" s="16" t="s">
        <v>348</v>
      </c>
      <c r="E32" s="16" t="s">
        <v>396</v>
      </c>
      <c r="F32" s="16" t="s">
        <v>4</v>
      </c>
      <c r="G32" s="108" t="s">
        <v>5</v>
      </c>
      <c r="H32" s="108"/>
      <c r="I32" s="108"/>
      <c r="J32" s="110">
        <v>10000000</v>
      </c>
      <c r="K32" s="108">
        <v>0</v>
      </c>
      <c r="L32" s="108">
        <v>0</v>
      </c>
    </row>
    <row r="33" spans="1:12" ht="29.25" customHeight="1" x14ac:dyDescent="0.25">
      <c r="A33" s="81"/>
      <c r="B33" s="82"/>
      <c r="C33" s="45">
        <f>C32+1</f>
        <v>21</v>
      </c>
      <c r="D33" s="16" t="s">
        <v>349</v>
      </c>
      <c r="E33" s="16" t="s">
        <v>397</v>
      </c>
      <c r="F33" s="16" t="s">
        <v>4</v>
      </c>
      <c r="G33" s="109"/>
      <c r="H33" s="109"/>
      <c r="I33" s="109"/>
      <c r="J33" s="111"/>
      <c r="K33" s="109"/>
      <c r="L33" s="109"/>
    </row>
    <row r="34" spans="1:12" ht="29.25" customHeight="1" x14ac:dyDescent="0.25">
      <c r="A34" s="81"/>
      <c r="B34" s="82"/>
      <c r="C34" s="45">
        <f t="shared" ref="C34:C57" si="1">C33+1</f>
        <v>22</v>
      </c>
      <c r="D34" s="16" t="s">
        <v>351</v>
      </c>
      <c r="E34" s="16" t="s">
        <v>399</v>
      </c>
      <c r="F34" s="16" t="s">
        <v>4</v>
      </c>
      <c r="G34" s="18" t="s">
        <v>5</v>
      </c>
      <c r="H34" s="18" t="s">
        <v>5</v>
      </c>
      <c r="I34" s="18" t="s">
        <v>5</v>
      </c>
      <c r="J34" s="23">
        <v>7000000</v>
      </c>
      <c r="K34" s="62">
        <v>7000000</v>
      </c>
      <c r="L34" s="62">
        <v>7000000</v>
      </c>
    </row>
    <row r="35" spans="1:12" ht="29.25" customHeight="1" x14ac:dyDescent="0.25">
      <c r="A35" s="81"/>
      <c r="B35" s="82"/>
      <c r="C35" s="45">
        <f t="shared" si="1"/>
        <v>23</v>
      </c>
      <c r="D35" s="16" t="s">
        <v>350</v>
      </c>
      <c r="E35" s="16" t="s">
        <v>398</v>
      </c>
      <c r="F35" s="16" t="s">
        <v>4</v>
      </c>
      <c r="G35" s="18" t="s">
        <v>5</v>
      </c>
      <c r="H35" s="18" t="s">
        <v>5</v>
      </c>
      <c r="I35" s="18" t="s">
        <v>5</v>
      </c>
      <c r="J35" s="23">
        <v>10000000</v>
      </c>
      <c r="K35" s="43">
        <v>10000000</v>
      </c>
      <c r="L35" s="43">
        <v>10000000</v>
      </c>
    </row>
    <row r="36" spans="1:12" ht="44.25" customHeight="1" x14ac:dyDescent="0.25">
      <c r="A36" s="81">
        <v>7</v>
      </c>
      <c r="B36" s="82" t="s">
        <v>26</v>
      </c>
      <c r="C36" s="45">
        <f t="shared" si="1"/>
        <v>24</v>
      </c>
      <c r="D36" s="16" t="s">
        <v>352</v>
      </c>
      <c r="E36" s="16" t="s">
        <v>400</v>
      </c>
      <c r="F36" s="16" t="s">
        <v>4</v>
      </c>
      <c r="G36" s="18" t="s">
        <v>5</v>
      </c>
      <c r="H36" s="18" t="s">
        <v>5</v>
      </c>
      <c r="I36" s="18" t="s">
        <v>5</v>
      </c>
      <c r="J36" s="23">
        <v>200000</v>
      </c>
      <c r="K36" s="23">
        <v>200000</v>
      </c>
      <c r="L36" s="23">
        <v>200000</v>
      </c>
    </row>
    <row r="37" spans="1:12" ht="43.5" customHeight="1" x14ac:dyDescent="0.25">
      <c r="A37" s="81"/>
      <c r="B37" s="82"/>
      <c r="C37" s="45">
        <f t="shared" si="1"/>
        <v>25</v>
      </c>
      <c r="D37" s="16" t="s">
        <v>353</v>
      </c>
      <c r="E37" s="16" t="s">
        <v>355</v>
      </c>
      <c r="F37" s="16" t="s">
        <v>4</v>
      </c>
      <c r="G37" s="18" t="s">
        <v>5</v>
      </c>
      <c r="H37" s="18" t="s">
        <v>5</v>
      </c>
      <c r="I37" s="18" t="s">
        <v>5</v>
      </c>
      <c r="J37" s="23">
        <v>500000</v>
      </c>
      <c r="K37" s="23">
        <v>500000</v>
      </c>
      <c r="L37" s="23">
        <v>500000</v>
      </c>
    </row>
    <row r="38" spans="1:12" ht="42.75" customHeight="1" x14ac:dyDescent="0.25">
      <c r="A38" s="81"/>
      <c r="B38" s="82"/>
      <c r="C38" s="45">
        <f t="shared" si="1"/>
        <v>26</v>
      </c>
      <c r="D38" s="16" t="s">
        <v>354</v>
      </c>
      <c r="E38" s="16" t="s">
        <v>401</v>
      </c>
      <c r="F38" s="16" t="s">
        <v>4</v>
      </c>
      <c r="G38" s="18" t="s">
        <v>5</v>
      </c>
      <c r="H38" s="18" t="s">
        <v>5</v>
      </c>
      <c r="I38" s="18" t="s">
        <v>5</v>
      </c>
      <c r="J38" s="23">
        <v>500000</v>
      </c>
      <c r="K38" s="23">
        <v>500000</v>
      </c>
      <c r="L38" s="23">
        <v>500000</v>
      </c>
    </row>
    <row r="39" spans="1:12" ht="42" customHeight="1" x14ac:dyDescent="0.25">
      <c r="A39" s="81"/>
      <c r="B39" s="82"/>
      <c r="C39" s="45">
        <f t="shared" si="1"/>
        <v>27</v>
      </c>
      <c r="D39" s="16" t="s">
        <v>356</v>
      </c>
      <c r="E39" s="16" t="s">
        <v>402</v>
      </c>
      <c r="F39" s="16" t="s">
        <v>4</v>
      </c>
      <c r="G39" s="18" t="s">
        <v>5</v>
      </c>
      <c r="H39" s="18" t="s">
        <v>5</v>
      </c>
      <c r="I39" s="18" t="s">
        <v>5</v>
      </c>
      <c r="J39" s="23">
        <v>7000000</v>
      </c>
      <c r="K39" s="23">
        <v>7000000</v>
      </c>
      <c r="L39" s="23">
        <v>7000000</v>
      </c>
    </row>
    <row r="40" spans="1:12" ht="33" customHeight="1" x14ac:dyDescent="0.25">
      <c r="A40" s="81">
        <v>8</v>
      </c>
      <c r="B40" s="82" t="s">
        <v>27</v>
      </c>
      <c r="C40" s="86">
        <f t="shared" si="1"/>
        <v>28</v>
      </c>
      <c r="D40" s="73" t="s">
        <v>359</v>
      </c>
      <c r="E40" s="16" t="s">
        <v>357</v>
      </c>
      <c r="F40" s="82" t="s">
        <v>364</v>
      </c>
      <c r="G40" s="76" t="s">
        <v>5</v>
      </c>
      <c r="H40" s="76"/>
      <c r="I40" s="76"/>
      <c r="J40" s="76">
        <v>0</v>
      </c>
      <c r="K40" s="76">
        <v>0</v>
      </c>
      <c r="L40" s="76">
        <v>0</v>
      </c>
    </row>
    <row r="41" spans="1:12" ht="21" customHeight="1" x14ac:dyDescent="0.25">
      <c r="A41" s="81"/>
      <c r="B41" s="82"/>
      <c r="C41" s="87"/>
      <c r="D41" s="75"/>
      <c r="E41" s="16" t="s">
        <v>358</v>
      </c>
      <c r="F41" s="82"/>
      <c r="G41" s="76"/>
      <c r="H41" s="76"/>
      <c r="I41" s="76"/>
      <c r="J41" s="76"/>
      <c r="K41" s="76"/>
      <c r="L41" s="76"/>
    </row>
    <row r="42" spans="1:12" ht="42.75" customHeight="1" x14ac:dyDescent="0.25">
      <c r="A42" s="81"/>
      <c r="B42" s="82"/>
      <c r="C42" s="27">
        <f>C40+1</f>
        <v>29</v>
      </c>
      <c r="D42" s="16" t="s">
        <v>29</v>
      </c>
      <c r="E42" s="16" t="s">
        <v>360</v>
      </c>
      <c r="F42" s="16" t="s">
        <v>363</v>
      </c>
      <c r="G42" s="18" t="s">
        <v>5</v>
      </c>
      <c r="H42" s="18" t="s">
        <v>5</v>
      </c>
      <c r="I42" s="18" t="s">
        <v>5</v>
      </c>
      <c r="J42" s="23">
        <v>5000000</v>
      </c>
      <c r="K42" s="23">
        <v>5000000</v>
      </c>
      <c r="L42" s="23">
        <v>5000000</v>
      </c>
    </row>
    <row r="43" spans="1:12" ht="57" customHeight="1" x14ac:dyDescent="0.25">
      <c r="A43" s="81"/>
      <c r="B43" s="82"/>
      <c r="C43" s="45">
        <f t="shared" si="1"/>
        <v>30</v>
      </c>
      <c r="D43" s="16" t="s">
        <v>403</v>
      </c>
      <c r="E43" s="16" t="s">
        <v>404</v>
      </c>
      <c r="F43" s="16" t="s">
        <v>363</v>
      </c>
      <c r="G43" s="18" t="s">
        <v>5</v>
      </c>
      <c r="H43" s="18" t="s">
        <v>5</v>
      </c>
      <c r="I43" s="18" t="s">
        <v>5</v>
      </c>
      <c r="J43" s="32">
        <v>0</v>
      </c>
      <c r="K43" s="32">
        <v>0</v>
      </c>
      <c r="L43" s="32">
        <v>0</v>
      </c>
    </row>
    <row r="44" spans="1:12" ht="68.25" customHeight="1" x14ac:dyDescent="0.25">
      <c r="A44" s="81"/>
      <c r="B44" s="82"/>
      <c r="C44" s="45">
        <f t="shared" si="1"/>
        <v>31</v>
      </c>
      <c r="D44" s="16" t="s">
        <v>361</v>
      </c>
      <c r="E44" s="16" t="s">
        <v>362</v>
      </c>
      <c r="F44" s="16" t="s">
        <v>363</v>
      </c>
      <c r="G44" s="18" t="s">
        <v>5</v>
      </c>
      <c r="H44" s="18" t="s">
        <v>5</v>
      </c>
      <c r="I44" s="18" t="s">
        <v>5</v>
      </c>
      <c r="J44" s="18">
        <v>0</v>
      </c>
      <c r="K44" s="18">
        <v>0</v>
      </c>
      <c r="L44" s="18">
        <v>0</v>
      </c>
    </row>
    <row r="45" spans="1:12" ht="57" customHeight="1" x14ac:dyDescent="0.25">
      <c r="A45" s="81"/>
      <c r="B45" s="82"/>
      <c r="C45" s="45">
        <f t="shared" si="1"/>
        <v>32</v>
      </c>
      <c r="D45" s="16" t="s">
        <v>30</v>
      </c>
      <c r="E45" s="16" t="s">
        <v>31</v>
      </c>
      <c r="F45" s="16" t="s">
        <v>4</v>
      </c>
      <c r="G45" s="18"/>
      <c r="H45" s="18" t="s">
        <v>5</v>
      </c>
      <c r="I45" s="18"/>
      <c r="J45" s="18">
        <v>0</v>
      </c>
      <c r="K45" s="18">
        <v>0</v>
      </c>
      <c r="L45" s="18">
        <v>0</v>
      </c>
    </row>
    <row r="46" spans="1:12" ht="42.75" customHeight="1" x14ac:dyDescent="0.25">
      <c r="A46" s="81">
        <v>9</v>
      </c>
      <c r="B46" s="82" t="s">
        <v>32</v>
      </c>
      <c r="C46" s="45">
        <f t="shared" si="1"/>
        <v>33</v>
      </c>
      <c r="D46" s="16" t="s">
        <v>432</v>
      </c>
      <c r="E46" s="16" t="s">
        <v>33</v>
      </c>
      <c r="F46" s="16" t="s">
        <v>431</v>
      </c>
      <c r="G46" s="18" t="s">
        <v>5</v>
      </c>
      <c r="H46" s="18"/>
      <c r="I46" s="18"/>
      <c r="J46" s="23">
        <v>10000000</v>
      </c>
      <c r="K46" s="23">
        <v>0</v>
      </c>
      <c r="L46" s="23">
        <v>0</v>
      </c>
    </row>
    <row r="47" spans="1:12" ht="41.25" customHeight="1" x14ac:dyDescent="0.25">
      <c r="A47" s="81"/>
      <c r="B47" s="82"/>
      <c r="C47" s="45">
        <f t="shared" si="1"/>
        <v>34</v>
      </c>
      <c r="D47" s="16" t="s">
        <v>35</v>
      </c>
      <c r="E47" s="16" t="s">
        <v>36</v>
      </c>
      <c r="F47" s="16" t="s">
        <v>34</v>
      </c>
      <c r="G47" s="18" t="s">
        <v>5</v>
      </c>
      <c r="H47" s="18" t="s">
        <v>5</v>
      </c>
      <c r="I47" s="18" t="s">
        <v>5</v>
      </c>
      <c r="J47" s="66">
        <v>7500000</v>
      </c>
      <c r="K47" s="66">
        <v>7500000</v>
      </c>
      <c r="L47" s="66">
        <v>7500000</v>
      </c>
    </row>
    <row r="48" spans="1:12" ht="54" customHeight="1" x14ac:dyDescent="0.25">
      <c r="A48" s="81"/>
      <c r="B48" s="82"/>
      <c r="C48" s="45">
        <f t="shared" si="1"/>
        <v>35</v>
      </c>
      <c r="D48" s="16" t="s">
        <v>37</v>
      </c>
      <c r="E48" s="16" t="s">
        <v>38</v>
      </c>
      <c r="F48" s="16" t="s">
        <v>34</v>
      </c>
      <c r="G48" s="18"/>
      <c r="H48" s="18" t="s">
        <v>5</v>
      </c>
      <c r="I48" s="18" t="s">
        <v>5</v>
      </c>
      <c r="J48" s="23">
        <v>0</v>
      </c>
      <c r="K48" s="23">
        <v>5000000</v>
      </c>
      <c r="L48" s="23">
        <v>5000000</v>
      </c>
    </row>
    <row r="49" spans="1:12" ht="39" customHeight="1" x14ac:dyDescent="0.25">
      <c r="A49" s="81"/>
      <c r="B49" s="82"/>
      <c r="C49" s="45">
        <f t="shared" si="1"/>
        <v>36</v>
      </c>
      <c r="D49" s="16" t="s">
        <v>39</v>
      </c>
      <c r="E49" s="16" t="s">
        <v>40</v>
      </c>
      <c r="F49" s="16" t="s">
        <v>34</v>
      </c>
      <c r="G49" s="18" t="s">
        <v>5</v>
      </c>
      <c r="H49" s="18"/>
      <c r="I49" s="18"/>
      <c r="J49" s="23">
        <v>5000000</v>
      </c>
      <c r="K49" s="18"/>
      <c r="L49" s="18"/>
    </row>
    <row r="50" spans="1:12" ht="29.25" customHeight="1" x14ac:dyDescent="0.25">
      <c r="A50" s="81"/>
      <c r="B50" s="82"/>
      <c r="C50" s="45">
        <f t="shared" si="1"/>
        <v>37</v>
      </c>
      <c r="D50" s="16" t="s">
        <v>41</v>
      </c>
      <c r="E50" s="16" t="s">
        <v>42</v>
      </c>
      <c r="F50" s="16" t="s">
        <v>34</v>
      </c>
      <c r="G50" s="18" t="s">
        <v>5</v>
      </c>
      <c r="H50" s="18"/>
      <c r="I50" s="18"/>
      <c r="J50" s="23"/>
      <c r="K50" s="18"/>
      <c r="L50" s="18"/>
    </row>
    <row r="51" spans="1:12" ht="29.25" customHeight="1" x14ac:dyDescent="0.25">
      <c r="A51" s="81"/>
      <c r="B51" s="82"/>
      <c r="C51" s="45">
        <f t="shared" si="1"/>
        <v>38</v>
      </c>
      <c r="D51" s="16" t="s">
        <v>43</v>
      </c>
      <c r="E51" s="16" t="s">
        <v>44</v>
      </c>
      <c r="F51" s="16" t="s">
        <v>34</v>
      </c>
      <c r="G51" s="18" t="s">
        <v>5</v>
      </c>
      <c r="H51" s="18"/>
      <c r="I51" s="18"/>
      <c r="J51" s="23"/>
      <c r="K51" s="18"/>
      <c r="L51" s="18"/>
    </row>
    <row r="52" spans="1:12" ht="30.75" customHeight="1" x14ac:dyDescent="0.25">
      <c r="A52" s="81"/>
      <c r="B52" s="82"/>
      <c r="C52" s="45">
        <f t="shared" si="1"/>
        <v>39</v>
      </c>
      <c r="D52" s="16" t="s">
        <v>408</v>
      </c>
      <c r="E52" s="16" t="s">
        <v>45</v>
      </c>
      <c r="F52" s="16" t="s">
        <v>411</v>
      </c>
      <c r="G52" s="18"/>
      <c r="H52" s="18" t="s">
        <v>5</v>
      </c>
      <c r="I52" s="18"/>
      <c r="J52" s="23">
        <v>0</v>
      </c>
      <c r="K52" s="23">
        <v>5000000</v>
      </c>
      <c r="L52" s="18"/>
    </row>
    <row r="53" spans="1:12" ht="52.5" customHeight="1" x14ac:dyDescent="0.25">
      <c r="A53" s="81"/>
      <c r="B53" s="82"/>
      <c r="C53" s="45">
        <f t="shared" si="1"/>
        <v>40</v>
      </c>
      <c r="D53" s="16" t="s">
        <v>412</v>
      </c>
      <c r="E53" s="16" t="s">
        <v>46</v>
      </c>
      <c r="F53" s="16" t="s">
        <v>413</v>
      </c>
      <c r="H53" s="18" t="s">
        <v>5</v>
      </c>
      <c r="I53" s="18"/>
      <c r="J53" s="26">
        <v>0</v>
      </c>
      <c r="K53" s="26">
        <v>5000000</v>
      </c>
      <c r="L53" s="18">
        <v>0</v>
      </c>
    </row>
    <row r="54" spans="1:12" ht="40.5" customHeight="1" x14ac:dyDescent="0.25">
      <c r="A54" s="81"/>
      <c r="B54" s="82"/>
      <c r="C54" s="45">
        <f t="shared" si="1"/>
        <v>41</v>
      </c>
      <c r="D54" s="16" t="s">
        <v>409</v>
      </c>
      <c r="E54" s="16" t="s">
        <v>47</v>
      </c>
      <c r="F54" s="16" t="s">
        <v>410</v>
      </c>
      <c r="G54" s="18"/>
      <c r="H54" s="22" t="s">
        <v>5</v>
      </c>
      <c r="I54" s="18"/>
      <c r="J54" s="23">
        <v>0</v>
      </c>
      <c r="K54" s="26">
        <v>5000000</v>
      </c>
      <c r="L54" s="18">
        <v>0</v>
      </c>
    </row>
    <row r="55" spans="1:12" ht="42" customHeight="1" x14ac:dyDescent="0.25">
      <c r="A55" s="81"/>
      <c r="B55" s="82"/>
      <c r="C55" s="45">
        <f t="shared" si="1"/>
        <v>42</v>
      </c>
      <c r="D55" s="16" t="s">
        <v>414</v>
      </c>
      <c r="E55" s="16" t="s">
        <v>48</v>
      </c>
      <c r="F55" s="16" t="s">
        <v>415</v>
      </c>
      <c r="G55" s="18" t="s">
        <v>5</v>
      </c>
      <c r="H55" s="18"/>
      <c r="I55" s="18"/>
      <c r="J55" s="23">
        <v>5000000</v>
      </c>
      <c r="K55" s="18">
        <v>0</v>
      </c>
      <c r="L55" s="18">
        <v>0</v>
      </c>
    </row>
    <row r="56" spans="1:12" ht="81.75" customHeight="1" x14ac:dyDescent="0.25">
      <c r="A56" s="81"/>
      <c r="B56" s="82"/>
      <c r="C56" s="45">
        <f t="shared" si="1"/>
        <v>43</v>
      </c>
      <c r="D56" s="16" t="s">
        <v>417</v>
      </c>
      <c r="E56" s="16" t="s">
        <v>49</v>
      </c>
      <c r="F56" s="16" t="s">
        <v>416</v>
      </c>
      <c r="G56" s="18" t="s">
        <v>5</v>
      </c>
      <c r="H56" s="18"/>
      <c r="I56" s="18"/>
      <c r="J56" s="23">
        <v>5000000</v>
      </c>
      <c r="K56" s="18">
        <v>0</v>
      </c>
      <c r="L56" s="18">
        <v>0</v>
      </c>
    </row>
    <row r="57" spans="1:12" ht="42" customHeight="1" x14ac:dyDescent="0.25">
      <c r="A57" s="81"/>
      <c r="B57" s="82"/>
      <c r="C57" s="86">
        <f t="shared" si="1"/>
        <v>44</v>
      </c>
      <c r="D57" s="82" t="s">
        <v>50</v>
      </c>
      <c r="E57" s="16" t="s">
        <v>51</v>
      </c>
      <c r="F57" s="82" t="s">
        <v>418</v>
      </c>
      <c r="G57" s="76" t="s">
        <v>5</v>
      </c>
      <c r="H57" s="76"/>
      <c r="I57" s="76"/>
      <c r="J57" s="93">
        <v>5000000</v>
      </c>
      <c r="K57" s="76">
        <v>0</v>
      </c>
      <c r="L57" s="76">
        <v>0</v>
      </c>
    </row>
    <row r="58" spans="1:12" ht="28.5" customHeight="1" x14ac:dyDescent="0.25">
      <c r="A58" s="81"/>
      <c r="B58" s="82"/>
      <c r="C58" s="87"/>
      <c r="D58" s="82"/>
      <c r="E58" s="16" t="s">
        <v>52</v>
      </c>
      <c r="F58" s="82"/>
      <c r="G58" s="76"/>
      <c r="H58" s="76"/>
      <c r="I58" s="76"/>
      <c r="J58" s="76"/>
      <c r="K58" s="76"/>
      <c r="L58" s="76"/>
    </row>
    <row r="59" spans="1:12" ht="30" customHeight="1" x14ac:dyDescent="0.25">
      <c r="A59" s="81"/>
      <c r="B59" s="82"/>
      <c r="C59" s="25">
        <f>C57+1</f>
        <v>45</v>
      </c>
      <c r="D59" s="16" t="s">
        <v>53</v>
      </c>
      <c r="E59" s="16" t="s">
        <v>54</v>
      </c>
      <c r="F59" s="16" t="s">
        <v>419</v>
      </c>
      <c r="G59" s="18" t="s">
        <v>5</v>
      </c>
      <c r="H59" s="18" t="s">
        <v>5</v>
      </c>
      <c r="I59" s="18" t="s">
        <v>5</v>
      </c>
      <c r="J59" s="18">
        <v>0</v>
      </c>
      <c r="K59" s="18">
        <v>0</v>
      </c>
      <c r="L59" s="18">
        <v>0</v>
      </c>
    </row>
    <row r="60" spans="1:12" ht="15.75" customHeight="1" x14ac:dyDescent="0.25">
      <c r="A60" s="83" t="s">
        <v>55</v>
      </c>
      <c r="B60" s="83"/>
      <c r="C60" s="83"/>
      <c r="D60" s="83"/>
      <c r="E60" s="83"/>
      <c r="F60" s="83"/>
      <c r="G60" s="83"/>
      <c r="H60" s="83"/>
      <c r="I60" s="83"/>
      <c r="J60" s="31"/>
      <c r="K60" s="31"/>
      <c r="L60" s="31"/>
    </row>
    <row r="61" spans="1:12" ht="27" customHeight="1" x14ac:dyDescent="0.25">
      <c r="A61" s="83" t="s">
        <v>56</v>
      </c>
      <c r="B61" s="83"/>
      <c r="C61" s="83"/>
      <c r="D61" s="83"/>
      <c r="E61" s="83"/>
      <c r="F61" s="83"/>
      <c r="G61" s="83"/>
      <c r="H61" s="83"/>
      <c r="I61" s="83"/>
      <c r="J61" s="31"/>
      <c r="K61" s="31"/>
      <c r="L61" s="31"/>
    </row>
    <row r="62" spans="1:12" ht="41.25" customHeight="1" x14ac:dyDescent="0.25">
      <c r="A62" s="81">
        <v>10</v>
      </c>
      <c r="B62" s="82" t="s">
        <v>57</v>
      </c>
      <c r="C62" s="27">
        <f>C59+1</f>
        <v>46</v>
      </c>
      <c r="D62" s="16" t="s">
        <v>58</v>
      </c>
      <c r="E62" s="16" t="s">
        <v>59</v>
      </c>
      <c r="F62" s="65" t="s">
        <v>420</v>
      </c>
      <c r="G62" s="18" t="s">
        <v>5</v>
      </c>
      <c r="H62" s="18" t="s">
        <v>5</v>
      </c>
      <c r="I62" s="18" t="s">
        <v>5</v>
      </c>
      <c r="J62" s="22">
        <v>0</v>
      </c>
      <c r="K62" s="22">
        <v>0</v>
      </c>
      <c r="L62" s="22">
        <v>0</v>
      </c>
    </row>
    <row r="63" spans="1:12" ht="31.5" customHeight="1" x14ac:dyDescent="0.25">
      <c r="A63" s="81"/>
      <c r="B63" s="82"/>
      <c r="C63" s="45">
        <f t="shared" ref="C63:C68" si="2">C62+1</f>
        <v>47</v>
      </c>
      <c r="D63" s="16" t="s">
        <v>422</v>
      </c>
      <c r="E63" s="16" t="s">
        <v>421</v>
      </c>
      <c r="F63" s="65" t="s">
        <v>423</v>
      </c>
      <c r="G63" s="18" t="s">
        <v>5</v>
      </c>
      <c r="H63" s="18" t="s">
        <v>5</v>
      </c>
      <c r="I63" s="18">
        <v>0</v>
      </c>
      <c r="J63" s="18">
        <v>0</v>
      </c>
      <c r="K63" s="18">
        <v>0</v>
      </c>
      <c r="L63" s="18">
        <v>0</v>
      </c>
    </row>
    <row r="64" spans="1:12" ht="40.5" customHeight="1" x14ac:dyDescent="0.25">
      <c r="A64" s="81"/>
      <c r="B64" s="82"/>
      <c r="C64" s="45">
        <f t="shared" si="2"/>
        <v>48</v>
      </c>
      <c r="D64" s="16" t="s">
        <v>60</v>
      </c>
      <c r="E64" s="16" t="s">
        <v>61</v>
      </c>
      <c r="F64" s="16" t="s">
        <v>423</v>
      </c>
      <c r="G64" s="18" t="s">
        <v>5</v>
      </c>
      <c r="H64" s="18" t="s">
        <v>5</v>
      </c>
      <c r="I64" s="18" t="s">
        <v>5</v>
      </c>
      <c r="J64" s="18">
        <v>0</v>
      </c>
      <c r="K64" s="18">
        <v>0</v>
      </c>
      <c r="L64" s="18">
        <v>0</v>
      </c>
    </row>
    <row r="65" spans="1:12" ht="30" customHeight="1" x14ac:dyDescent="0.25">
      <c r="A65" s="81"/>
      <c r="B65" s="82"/>
      <c r="C65" s="45">
        <f t="shared" si="2"/>
        <v>49</v>
      </c>
      <c r="D65" s="16" t="s">
        <v>62</v>
      </c>
      <c r="E65" s="16" t="s">
        <v>425</v>
      </c>
      <c r="F65" s="16" t="s">
        <v>4</v>
      </c>
      <c r="G65" s="18" t="s">
        <v>5</v>
      </c>
      <c r="H65" s="18" t="s">
        <v>5</v>
      </c>
      <c r="I65" s="18" t="s">
        <v>5</v>
      </c>
      <c r="J65" s="18">
        <v>0</v>
      </c>
      <c r="K65" s="18">
        <v>0</v>
      </c>
      <c r="L65" s="18">
        <v>0</v>
      </c>
    </row>
    <row r="66" spans="1:12" ht="29.25" customHeight="1" x14ac:dyDescent="0.25">
      <c r="A66" s="81"/>
      <c r="B66" s="82"/>
      <c r="C66" s="45">
        <f t="shared" si="2"/>
        <v>50</v>
      </c>
      <c r="D66" s="16" t="s">
        <v>63</v>
      </c>
      <c r="E66" s="16" t="s">
        <v>64</v>
      </c>
      <c r="F66" s="16" t="s">
        <v>363</v>
      </c>
      <c r="G66" s="18" t="s">
        <v>5</v>
      </c>
      <c r="H66" s="18" t="s">
        <v>5</v>
      </c>
      <c r="I66" s="18" t="s">
        <v>5</v>
      </c>
      <c r="J66" s="18">
        <v>0</v>
      </c>
      <c r="K66" s="18">
        <v>0</v>
      </c>
      <c r="L66" s="18">
        <v>0</v>
      </c>
    </row>
    <row r="67" spans="1:12" ht="42.75" customHeight="1" x14ac:dyDescent="0.25">
      <c r="A67" s="81"/>
      <c r="B67" s="82"/>
      <c r="C67" s="45">
        <f t="shared" si="2"/>
        <v>51</v>
      </c>
      <c r="D67" s="16" t="s">
        <v>65</v>
      </c>
      <c r="E67" s="16" t="s">
        <v>426</v>
      </c>
      <c r="F67" s="65" t="s">
        <v>363</v>
      </c>
      <c r="G67" s="18" t="s">
        <v>5</v>
      </c>
      <c r="H67" s="18" t="s">
        <v>5</v>
      </c>
      <c r="I67" s="18" t="s">
        <v>5</v>
      </c>
      <c r="J67" s="18">
        <v>0</v>
      </c>
      <c r="K67" s="18">
        <v>0</v>
      </c>
      <c r="L67" s="18">
        <v>0</v>
      </c>
    </row>
    <row r="68" spans="1:12" ht="30" customHeight="1" x14ac:dyDescent="0.25">
      <c r="A68" s="81"/>
      <c r="B68" s="82"/>
      <c r="C68" s="45">
        <f t="shared" si="2"/>
        <v>52</v>
      </c>
      <c r="D68" s="16" t="s">
        <v>67</v>
      </c>
      <c r="E68" s="16" t="s">
        <v>424</v>
      </c>
      <c r="F68" s="65" t="s">
        <v>363</v>
      </c>
      <c r="G68" s="18"/>
      <c r="H68" s="18" t="s">
        <v>5</v>
      </c>
      <c r="I68" s="18" t="s">
        <v>5</v>
      </c>
      <c r="J68" s="18">
        <v>0</v>
      </c>
      <c r="K68" s="18">
        <v>0</v>
      </c>
      <c r="L68" s="18">
        <v>0</v>
      </c>
    </row>
    <row r="69" spans="1:12" s="14" customFormat="1" ht="18" customHeight="1" x14ac:dyDescent="0.25">
      <c r="A69" s="72" t="s">
        <v>251</v>
      </c>
      <c r="B69" s="72"/>
      <c r="C69" s="72"/>
      <c r="D69" s="72"/>
      <c r="E69" s="72"/>
      <c r="F69" s="72"/>
      <c r="G69" s="72"/>
      <c r="H69" s="72"/>
      <c r="I69" s="72"/>
      <c r="J69" s="29">
        <f>SUM(J13:J68)</f>
        <v>457700000</v>
      </c>
      <c r="K69" s="29">
        <f t="shared" ref="K69:L69" si="3">SUM(K13:K68)</f>
        <v>260700000</v>
      </c>
      <c r="L69" s="29">
        <f t="shared" si="3"/>
        <v>199700000</v>
      </c>
    </row>
    <row r="70" spans="1:12" ht="15.75" customHeight="1" x14ac:dyDescent="0.25">
      <c r="A70" s="105" t="s">
        <v>68</v>
      </c>
      <c r="B70" s="105"/>
      <c r="C70" s="105"/>
      <c r="D70" s="105"/>
      <c r="E70" s="105"/>
      <c r="F70" s="105"/>
      <c r="G70" s="105"/>
      <c r="H70" s="105"/>
      <c r="I70" s="105"/>
      <c r="J70" s="105"/>
      <c r="K70" s="105"/>
      <c r="L70" s="105"/>
    </row>
    <row r="71" spans="1:12" ht="15.75" customHeight="1" x14ac:dyDescent="0.25">
      <c r="A71" s="83" t="s">
        <v>69</v>
      </c>
      <c r="B71" s="83"/>
      <c r="C71" s="83"/>
      <c r="D71" s="83"/>
      <c r="E71" s="83"/>
      <c r="F71" s="83"/>
      <c r="G71" s="83"/>
      <c r="H71" s="83"/>
      <c r="I71" s="83"/>
      <c r="J71" s="83"/>
      <c r="K71" s="83"/>
      <c r="L71" s="83"/>
    </row>
    <row r="72" spans="1:12" ht="15.75" customHeight="1" x14ac:dyDescent="0.25">
      <c r="A72" s="83" t="s">
        <v>70</v>
      </c>
      <c r="B72" s="83"/>
      <c r="C72" s="83"/>
      <c r="D72" s="83"/>
      <c r="E72" s="83"/>
      <c r="F72" s="83"/>
      <c r="G72" s="83"/>
      <c r="H72" s="83"/>
      <c r="I72" s="83"/>
      <c r="J72" s="83"/>
      <c r="K72" s="83"/>
      <c r="L72" s="83"/>
    </row>
    <row r="73" spans="1:12" ht="15.75" customHeight="1" x14ac:dyDescent="0.25">
      <c r="A73" s="83" t="s">
        <v>405</v>
      </c>
      <c r="B73" s="83"/>
      <c r="C73" s="83"/>
      <c r="D73" s="83"/>
      <c r="E73" s="83"/>
      <c r="F73" s="83"/>
      <c r="G73" s="83"/>
      <c r="H73" s="83"/>
      <c r="I73" s="83"/>
      <c r="J73" s="83"/>
      <c r="K73" s="83"/>
      <c r="L73" s="83"/>
    </row>
    <row r="74" spans="1:12" ht="39" customHeight="1" x14ac:dyDescent="0.25">
      <c r="A74" s="81">
        <v>11</v>
      </c>
      <c r="B74" s="82" t="s">
        <v>270</v>
      </c>
      <c r="C74" s="25">
        <f>C68+1</f>
        <v>53</v>
      </c>
      <c r="D74" s="16" t="s">
        <v>274</v>
      </c>
      <c r="E74" s="16" t="s">
        <v>273</v>
      </c>
      <c r="F74" s="16" t="s">
        <v>4</v>
      </c>
      <c r="G74" s="55" t="s">
        <v>5</v>
      </c>
      <c r="H74" s="18" t="s">
        <v>5</v>
      </c>
      <c r="I74" s="18" t="s">
        <v>5</v>
      </c>
      <c r="J74" s="18">
        <v>0</v>
      </c>
      <c r="K74" s="18">
        <v>0</v>
      </c>
      <c r="L74" s="18">
        <v>0</v>
      </c>
    </row>
    <row r="75" spans="1:12" ht="27.75" customHeight="1" x14ac:dyDescent="0.25">
      <c r="A75" s="81"/>
      <c r="B75" s="82"/>
      <c r="C75" s="45">
        <f t="shared" ref="C75:C79" si="4">C74+1</f>
        <v>54</v>
      </c>
      <c r="D75" s="16" t="s">
        <v>332</v>
      </c>
      <c r="E75" s="16" t="s">
        <v>333</v>
      </c>
      <c r="F75" s="16" t="s">
        <v>15</v>
      </c>
      <c r="G75" s="18"/>
      <c r="H75" s="18" t="s">
        <v>5</v>
      </c>
      <c r="I75" s="18" t="s">
        <v>5</v>
      </c>
      <c r="J75" s="23">
        <v>0</v>
      </c>
      <c r="K75" s="53">
        <v>200000000</v>
      </c>
      <c r="L75" s="23">
        <v>100000000</v>
      </c>
    </row>
    <row r="76" spans="1:12" ht="29.25" customHeight="1" x14ac:dyDescent="0.25">
      <c r="A76" s="81"/>
      <c r="B76" s="82"/>
      <c r="C76" s="45">
        <f t="shared" si="4"/>
        <v>55</v>
      </c>
      <c r="D76" s="16" t="s">
        <v>275</v>
      </c>
      <c r="E76" s="16" t="s">
        <v>272</v>
      </c>
      <c r="F76" s="16" t="s">
        <v>71</v>
      </c>
      <c r="G76" s="55" t="s">
        <v>5</v>
      </c>
      <c r="H76" s="18" t="s">
        <v>5</v>
      </c>
      <c r="I76" s="18" t="s">
        <v>5</v>
      </c>
      <c r="J76" s="18">
        <v>0</v>
      </c>
      <c r="K76" s="22">
        <v>0</v>
      </c>
      <c r="L76" s="22">
        <v>0</v>
      </c>
    </row>
    <row r="77" spans="1:12" ht="21.75" customHeight="1" x14ac:dyDescent="0.25">
      <c r="A77" s="81"/>
      <c r="B77" s="82"/>
      <c r="C77" s="45">
        <f t="shared" si="4"/>
        <v>56</v>
      </c>
      <c r="D77" s="16" t="s">
        <v>270</v>
      </c>
      <c r="E77" s="16" t="s">
        <v>276</v>
      </c>
      <c r="F77" s="16" t="s">
        <v>71</v>
      </c>
      <c r="G77" s="55" t="s">
        <v>5</v>
      </c>
      <c r="H77" s="18" t="s">
        <v>5</v>
      </c>
      <c r="I77" s="18" t="s">
        <v>5</v>
      </c>
      <c r="J77" s="18">
        <v>0</v>
      </c>
      <c r="K77" s="22">
        <v>0</v>
      </c>
      <c r="L77" s="22">
        <v>0</v>
      </c>
    </row>
    <row r="78" spans="1:12" ht="21.75" customHeight="1" x14ac:dyDescent="0.25">
      <c r="A78" s="81"/>
      <c r="B78" s="82"/>
      <c r="C78" s="45">
        <f t="shared" si="4"/>
        <v>57</v>
      </c>
      <c r="D78" s="16" t="s">
        <v>271</v>
      </c>
      <c r="E78" s="16" t="s">
        <v>277</v>
      </c>
      <c r="F78" s="16" t="s">
        <v>71</v>
      </c>
      <c r="G78" s="55" t="s">
        <v>5</v>
      </c>
      <c r="H78" s="18" t="s">
        <v>5</v>
      </c>
      <c r="I78" s="18" t="s">
        <v>5</v>
      </c>
      <c r="J78" s="23">
        <v>33000000</v>
      </c>
      <c r="K78" s="47">
        <v>33000000</v>
      </c>
      <c r="L78" s="47">
        <v>33000000</v>
      </c>
    </row>
    <row r="79" spans="1:12" ht="28.5" customHeight="1" x14ac:dyDescent="0.25">
      <c r="A79" s="81"/>
      <c r="B79" s="82"/>
      <c r="C79" s="45">
        <f t="shared" si="4"/>
        <v>58</v>
      </c>
      <c r="D79" s="16" t="s">
        <v>278</v>
      </c>
      <c r="E79" s="16" t="s">
        <v>279</v>
      </c>
      <c r="F79" s="16" t="s">
        <v>71</v>
      </c>
      <c r="G79" s="18" t="s">
        <v>5</v>
      </c>
      <c r="H79" s="18" t="s">
        <v>5</v>
      </c>
      <c r="I79" s="18" t="s">
        <v>5</v>
      </c>
      <c r="J79" s="18">
        <v>0</v>
      </c>
      <c r="K79" s="22">
        <v>0</v>
      </c>
      <c r="L79" s="22">
        <v>0</v>
      </c>
    </row>
    <row r="80" spans="1:12" ht="15.75" customHeight="1" x14ac:dyDescent="0.25">
      <c r="A80" s="83" t="s">
        <v>72</v>
      </c>
      <c r="B80" s="83"/>
      <c r="C80" s="83"/>
      <c r="D80" s="83"/>
      <c r="E80" s="83"/>
      <c r="F80" s="83"/>
      <c r="G80" s="83"/>
      <c r="H80" s="83"/>
      <c r="I80" s="83"/>
      <c r="J80" s="12"/>
      <c r="K80" s="12"/>
      <c r="L80" s="12"/>
    </row>
    <row r="81" spans="1:12" ht="15.75" customHeight="1" x14ac:dyDescent="0.25">
      <c r="A81" s="83" t="s">
        <v>280</v>
      </c>
      <c r="B81" s="83"/>
      <c r="C81" s="83"/>
      <c r="D81" s="83"/>
      <c r="E81" s="83"/>
      <c r="F81" s="83"/>
      <c r="G81" s="83"/>
      <c r="H81" s="83"/>
      <c r="I81" s="83"/>
      <c r="J81" s="12"/>
      <c r="K81" s="12"/>
      <c r="L81" s="12"/>
    </row>
    <row r="82" spans="1:12" ht="58.5" customHeight="1" x14ac:dyDescent="0.25">
      <c r="A82" s="81">
        <f>A74+1</f>
        <v>12</v>
      </c>
      <c r="B82" s="92" t="s">
        <v>73</v>
      </c>
      <c r="C82" s="35">
        <f>C79+1</f>
        <v>59</v>
      </c>
      <c r="D82" s="16" t="s">
        <v>74</v>
      </c>
      <c r="E82" s="16" t="s">
        <v>281</v>
      </c>
      <c r="F82" s="16" t="s">
        <v>4</v>
      </c>
      <c r="G82" s="20"/>
      <c r="H82" s="18" t="s">
        <v>19</v>
      </c>
      <c r="I82" s="18"/>
      <c r="J82" s="26">
        <v>5000000</v>
      </c>
      <c r="K82" s="23">
        <v>0</v>
      </c>
      <c r="L82" s="18">
        <v>0</v>
      </c>
    </row>
    <row r="83" spans="1:12" ht="54" customHeight="1" x14ac:dyDescent="0.25">
      <c r="A83" s="81"/>
      <c r="B83" s="92"/>
      <c r="C83" s="45">
        <f t="shared" ref="C83:C90" si="5">C82+1</f>
        <v>60</v>
      </c>
      <c r="D83" s="37" t="s">
        <v>334</v>
      </c>
      <c r="E83" s="16" t="s">
        <v>335</v>
      </c>
      <c r="F83" s="16" t="s">
        <v>75</v>
      </c>
      <c r="G83" s="17"/>
      <c r="H83" s="18" t="s">
        <v>5</v>
      </c>
      <c r="I83" s="18" t="s">
        <v>5</v>
      </c>
      <c r="J83" s="18">
        <v>0</v>
      </c>
      <c r="K83" s="18">
        <v>0</v>
      </c>
      <c r="L83" s="18">
        <v>0</v>
      </c>
    </row>
    <row r="84" spans="1:12" ht="42.75" customHeight="1" x14ac:dyDescent="0.25">
      <c r="A84" s="81"/>
      <c r="B84" s="92"/>
      <c r="C84" s="45">
        <f t="shared" si="5"/>
        <v>61</v>
      </c>
      <c r="D84" s="16" t="s">
        <v>336</v>
      </c>
      <c r="E84" s="16" t="s">
        <v>337</v>
      </c>
      <c r="F84" s="16" t="s">
        <v>76</v>
      </c>
      <c r="G84" s="17"/>
      <c r="H84" s="18" t="s">
        <v>5</v>
      </c>
      <c r="I84" s="17"/>
      <c r="J84" s="18">
        <v>0</v>
      </c>
      <c r="K84" s="18">
        <v>0</v>
      </c>
      <c r="L84" s="18">
        <v>0</v>
      </c>
    </row>
    <row r="85" spans="1:12" ht="42" customHeight="1" x14ac:dyDescent="0.25">
      <c r="A85" s="81"/>
      <c r="B85" s="92"/>
      <c r="C85" s="45">
        <f t="shared" si="5"/>
        <v>62</v>
      </c>
      <c r="D85" s="16" t="s">
        <v>338</v>
      </c>
      <c r="E85" s="16" t="s">
        <v>77</v>
      </c>
      <c r="F85" s="65" t="s">
        <v>427</v>
      </c>
      <c r="G85" s="17"/>
      <c r="H85" s="18" t="s">
        <v>5</v>
      </c>
      <c r="I85" s="17"/>
      <c r="J85" s="18">
        <v>0</v>
      </c>
      <c r="K85" s="18">
        <v>0</v>
      </c>
      <c r="L85" s="18">
        <v>0</v>
      </c>
    </row>
    <row r="86" spans="1:12" ht="57.75" customHeight="1" x14ac:dyDescent="0.25">
      <c r="A86" s="81"/>
      <c r="B86" s="92"/>
      <c r="C86" s="45">
        <f t="shared" si="5"/>
        <v>63</v>
      </c>
      <c r="D86" s="16" t="s">
        <v>78</v>
      </c>
      <c r="E86" s="16" t="s">
        <v>339</v>
      </c>
      <c r="F86" s="65" t="s">
        <v>427</v>
      </c>
      <c r="G86" s="17"/>
      <c r="H86" s="18" t="s">
        <v>5</v>
      </c>
      <c r="I86" s="17"/>
      <c r="J86" s="18">
        <v>0</v>
      </c>
      <c r="K86" s="23">
        <v>5000000</v>
      </c>
      <c r="L86" s="18">
        <v>0</v>
      </c>
    </row>
    <row r="87" spans="1:12" ht="29.25" customHeight="1" x14ac:dyDescent="0.25">
      <c r="A87" s="81"/>
      <c r="B87" s="92"/>
      <c r="C87" s="45">
        <f t="shared" si="5"/>
        <v>64</v>
      </c>
      <c r="D87" s="16" t="s">
        <v>79</v>
      </c>
      <c r="E87" s="16" t="s">
        <v>80</v>
      </c>
      <c r="F87" s="16" t="s">
        <v>28</v>
      </c>
      <c r="G87" s="18"/>
      <c r="H87" s="18" t="s">
        <v>5</v>
      </c>
      <c r="I87" s="18"/>
      <c r="J87" s="23">
        <v>0</v>
      </c>
      <c r="K87" s="26">
        <v>5000000</v>
      </c>
      <c r="L87" s="18">
        <v>0</v>
      </c>
    </row>
    <row r="88" spans="1:12" s="61" customFormat="1" ht="30" customHeight="1" x14ac:dyDescent="0.25">
      <c r="A88" s="78">
        <v>13</v>
      </c>
      <c r="B88" s="86" t="s">
        <v>383</v>
      </c>
      <c r="C88" s="56">
        <f t="shared" si="5"/>
        <v>65</v>
      </c>
      <c r="D88" s="60" t="s">
        <v>282</v>
      </c>
      <c r="E88" s="58" t="s">
        <v>428</v>
      </c>
      <c r="F88" s="58" t="s">
        <v>284</v>
      </c>
      <c r="G88" s="55" t="s">
        <v>5</v>
      </c>
      <c r="H88" s="55"/>
      <c r="I88" s="59"/>
      <c r="J88" s="55">
        <v>0</v>
      </c>
      <c r="K88" s="55">
        <v>0</v>
      </c>
      <c r="L88" s="55">
        <v>0</v>
      </c>
    </row>
    <row r="89" spans="1:12" ht="57.75" customHeight="1" x14ac:dyDescent="0.25">
      <c r="A89" s="79"/>
      <c r="B89" s="91"/>
      <c r="C89" s="56">
        <f t="shared" si="5"/>
        <v>66</v>
      </c>
      <c r="D89" s="16" t="s">
        <v>377</v>
      </c>
      <c r="E89" s="19" t="s">
        <v>429</v>
      </c>
      <c r="F89" s="16" t="s">
        <v>283</v>
      </c>
      <c r="G89" s="18" t="s">
        <v>5</v>
      </c>
      <c r="H89" s="18"/>
      <c r="I89" s="18"/>
      <c r="J89" s="18">
        <v>0</v>
      </c>
      <c r="K89" s="18">
        <v>0</v>
      </c>
      <c r="L89" s="18">
        <v>0</v>
      </c>
    </row>
    <row r="90" spans="1:12" ht="20.25" customHeight="1" x14ac:dyDescent="0.25">
      <c r="A90" s="79"/>
      <c r="B90" s="91"/>
      <c r="C90" s="86">
        <f t="shared" si="5"/>
        <v>67</v>
      </c>
      <c r="D90" s="92" t="s">
        <v>378</v>
      </c>
      <c r="E90" s="60" t="s">
        <v>379</v>
      </c>
      <c r="F90" s="73" t="s">
        <v>284</v>
      </c>
      <c r="G90" s="76" t="s">
        <v>5</v>
      </c>
      <c r="H90" s="76" t="s">
        <v>5</v>
      </c>
      <c r="I90" s="76" t="s">
        <v>5</v>
      </c>
      <c r="J90" s="76">
        <v>0</v>
      </c>
      <c r="K90" s="76">
        <v>0</v>
      </c>
      <c r="L90" s="76">
        <v>0</v>
      </c>
    </row>
    <row r="91" spans="1:12" ht="19.5" customHeight="1" x14ac:dyDescent="0.25">
      <c r="A91" s="79"/>
      <c r="B91" s="91"/>
      <c r="C91" s="91"/>
      <c r="D91" s="92"/>
      <c r="E91" s="19" t="s">
        <v>81</v>
      </c>
      <c r="F91" s="74"/>
      <c r="G91" s="76"/>
      <c r="H91" s="76"/>
      <c r="I91" s="76"/>
      <c r="J91" s="76"/>
      <c r="K91" s="76"/>
      <c r="L91" s="76"/>
    </row>
    <row r="92" spans="1:12" ht="42" customHeight="1" x14ac:dyDescent="0.25">
      <c r="A92" s="79"/>
      <c r="B92" s="91"/>
      <c r="C92" s="91"/>
      <c r="D92" s="92"/>
      <c r="E92" s="19" t="s">
        <v>380</v>
      </c>
      <c r="F92" s="74"/>
      <c r="G92" s="76"/>
      <c r="H92" s="76"/>
      <c r="I92" s="76"/>
      <c r="J92" s="76"/>
      <c r="K92" s="76"/>
      <c r="L92" s="76"/>
    </row>
    <row r="93" spans="1:12" ht="58.5" customHeight="1" x14ac:dyDescent="0.25">
      <c r="A93" s="79"/>
      <c r="B93" s="91"/>
      <c r="C93" s="87"/>
      <c r="D93" s="92"/>
      <c r="E93" s="19" t="s">
        <v>82</v>
      </c>
      <c r="F93" s="75"/>
      <c r="G93" s="76"/>
      <c r="H93" s="76"/>
      <c r="I93" s="76"/>
      <c r="J93" s="76"/>
      <c r="K93" s="76"/>
      <c r="L93" s="76"/>
    </row>
    <row r="94" spans="1:12" ht="51.75" customHeight="1" x14ac:dyDescent="0.25">
      <c r="A94" s="80"/>
      <c r="B94" s="87"/>
      <c r="C94" s="35">
        <f>C90+1</f>
        <v>68</v>
      </c>
      <c r="D94" s="16" t="s">
        <v>381</v>
      </c>
      <c r="E94" s="16" t="s">
        <v>382</v>
      </c>
      <c r="F94" s="16" t="s">
        <v>285</v>
      </c>
      <c r="G94" s="18" t="s">
        <v>5</v>
      </c>
      <c r="H94" s="18" t="s">
        <v>5</v>
      </c>
      <c r="I94" s="18" t="s">
        <v>5</v>
      </c>
      <c r="J94" s="18">
        <v>0</v>
      </c>
      <c r="K94" s="13">
        <v>0</v>
      </c>
      <c r="L94" s="13">
        <v>0</v>
      </c>
    </row>
    <row r="95" spans="1:12" s="52" customFormat="1" ht="43.5" customHeight="1" x14ac:dyDescent="0.25">
      <c r="A95" s="78">
        <v>14</v>
      </c>
      <c r="B95" s="78" t="s">
        <v>312</v>
      </c>
      <c r="C95" s="51">
        <f t="shared" ref="C95:C96" si="6">C94+1</f>
        <v>69</v>
      </c>
      <c r="D95" s="50" t="s">
        <v>305</v>
      </c>
      <c r="E95" s="50" t="s">
        <v>306</v>
      </c>
      <c r="F95" s="50" t="s">
        <v>311</v>
      </c>
      <c r="G95" s="49" t="s">
        <v>5</v>
      </c>
      <c r="H95" s="49" t="s">
        <v>5</v>
      </c>
      <c r="I95" s="49" t="s">
        <v>5</v>
      </c>
      <c r="J95" s="49">
        <v>0</v>
      </c>
      <c r="K95" s="49">
        <v>0</v>
      </c>
      <c r="L95" s="49">
        <v>0</v>
      </c>
    </row>
    <row r="96" spans="1:12" ht="37.5" customHeight="1" x14ac:dyDescent="0.25">
      <c r="A96" s="79"/>
      <c r="B96" s="79"/>
      <c r="C96" s="56">
        <f t="shared" si="6"/>
        <v>70</v>
      </c>
      <c r="D96" s="16" t="s">
        <v>83</v>
      </c>
      <c r="E96" s="16" t="s">
        <v>289</v>
      </c>
      <c r="F96" s="16" t="s">
        <v>286</v>
      </c>
      <c r="G96" s="18" t="s">
        <v>5</v>
      </c>
      <c r="H96" s="18"/>
      <c r="I96" s="18"/>
      <c r="J96" s="23">
        <v>5000000</v>
      </c>
      <c r="K96" s="13">
        <v>0</v>
      </c>
      <c r="L96" s="13">
        <v>0</v>
      </c>
    </row>
    <row r="97" spans="1:12" ht="41.25" customHeight="1" x14ac:dyDescent="0.25">
      <c r="A97" s="79"/>
      <c r="B97" s="79"/>
      <c r="C97" s="45">
        <f t="shared" ref="C97:C100" si="7">C96+1</f>
        <v>71</v>
      </c>
      <c r="D97" s="16" t="s">
        <v>287</v>
      </c>
      <c r="E97" s="16" t="s">
        <v>288</v>
      </c>
      <c r="F97" s="16" t="s">
        <v>248</v>
      </c>
      <c r="G97" s="18"/>
      <c r="H97" s="18" t="s">
        <v>5</v>
      </c>
      <c r="I97" s="18"/>
      <c r="J97" s="13">
        <v>0</v>
      </c>
      <c r="K97" s="24">
        <v>5000000</v>
      </c>
      <c r="L97" s="13">
        <v>0</v>
      </c>
    </row>
    <row r="98" spans="1:12" ht="30" customHeight="1" x14ac:dyDescent="0.25">
      <c r="A98" s="79"/>
      <c r="B98" s="79"/>
      <c r="C98" s="45">
        <f t="shared" si="7"/>
        <v>72</v>
      </c>
      <c r="D98" s="16" t="s">
        <v>317</v>
      </c>
      <c r="E98" s="16" t="s">
        <v>319</v>
      </c>
      <c r="F98" s="16" t="s">
        <v>4</v>
      </c>
      <c r="G98" s="18" t="s">
        <v>5</v>
      </c>
      <c r="H98" s="18" t="s">
        <v>5</v>
      </c>
      <c r="I98" s="18"/>
      <c r="J98" s="23">
        <v>5000000</v>
      </c>
      <c r="K98" s="24">
        <v>5000000</v>
      </c>
      <c r="L98" s="13">
        <v>0</v>
      </c>
    </row>
    <row r="99" spans="1:12" ht="68.25" customHeight="1" x14ac:dyDescent="0.25">
      <c r="A99" s="79"/>
      <c r="B99" s="79"/>
      <c r="C99" s="45">
        <f t="shared" si="7"/>
        <v>73</v>
      </c>
      <c r="D99" s="16" t="s">
        <v>316</v>
      </c>
      <c r="E99" s="16" t="s">
        <v>318</v>
      </c>
      <c r="F99" s="50" t="s">
        <v>314</v>
      </c>
      <c r="G99" s="18"/>
      <c r="H99" s="18" t="s">
        <v>5</v>
      </c>
      <c r="I99" s="18" t="s">
        <v>5</v>
      </c>
      <c r="J99" s="13">
        <v>0</v>
      </c>
      <c r="K99" s="23">
        <v>200000000</v>
      </c>
      <c r="L99" s="24">
        <v>0</v>
      </c>
    </row>
    <row r="100" spans="1:12" ht="21.75" customHeight="1" x14ac:dyDescent="0.25">
      <c r="A100" s="79"/>
      <c r="B100" s="79"/>
      <c r="C100" s="86">
        <f t="shared" si="7"/>
        <v>74</v>
      </c>
      <c r="D100" s="82" t="s">
        <v>313</v>
      </c>
      <c r="E100" s="16" t="s">
        <v>84</v>
      </c>
      <c r="F100" s="82" t="s">
        <v>311</v>
      </c>
      <c r="G100" s="76"/>
      <c r="H100" s="76" t="s">
        <v>5</v>
      </c>
      <c r="I100" s="76" t="s">
        <v>5</v>
      </c>
      <c r="J100" s="84"/>
      <c r="K100" s="84">
        <v>0</v>
      </c>
      <c r="L100" s="84">
        <v>0</v>
      </c>
    </row>
    <row r="101" spans="1:12" ht="29.25" customHeight="1" x14ac:dyDescent="0.25">
      <c r="A101" s="79"/>
      <c r="B101" s="79"/>
      <c r="C101" s="87"/>
      <c r="D101" s="82"/>
      <c r="E101" s="16" t="s">
        <v>290</v>
      </c>
      <c r="F101" s="82"/>
      <c r="G101" s="76"/>
      <c r="H101" s="76"/>
      <c r="I101" s="76"/>
      <c r="J101" s="84"/>
      <c r="K101" s="84"/>
      <c r="L101" s="84"/>
    </row>
    <row r="102" spans="1:12" ht="42.75" customHeight="1" x14ac:dyDescent="0.25">
      <c r="A102" s="80"/>
      <c r="B102" s="80"/>
      <c r="C102" s="35">
        <f>C100+1</f>
        <v>75</v>
      </c>
      <c r="D102" s="16" t="s">
        <v>315</v>
      </c>
      <c r="E102" s="16" t="s">
        <v>291</v>
      </c>
      <c r="F102" s="16" t="s">
        <v>4</v>
      </c>
      <c r="G102" s="18" t="s">
        <v>5</v>
      </c>
      <c r="H102" s="18" t="s">
        <v>5</v>
      </c>
      <c r="I102" s="18" t="s">
        <v>5</v>
      </c>
      <c r="J102" s="18">
        <v>0</v>
      </c>
      <c r="K102" s="18">
        <v>0</v>
      </c>
      <c r="L102" s="18">
        <v>0</v>
      </c>
    </row>
    <row r="103" spans="1:12" ht="58.5" customHeight="1" x14ac:dyDescent="0.25">
      <c r="A103" s="81">
        <v>15</v>
      </c>
      <c r="B103" s="82" t="s">
        <v>85</v>
      </c>
      <c r="C103" s="45">
        <f t="shared" ref="C103:C113" si="8">C102+1</f>
        <v>76</v>
      </c>
      <c r="D103" s="16" t="s">
        <v>86</v>
      </c>
      <c r="E103" s="16" t="s">
        <v>87</v>
      </c>
      <c r="F103" s="16" t="s">
        <v>436</v>
      </c>
      <c r="G103" s="18" t="s">
        <v>5</v>
      </c>
      <c r="H103" s="18"/>
      <c r="I103" s="18"/>
      <c r="J103" s="24">
        <v>5000000</v>
      </c>
      <c r="K103" s="18">
        <v>0</v>
      </c>
      <c r="L103" s="13">
        <v>0</v>
      </c>
    </row>
    <row r="104" spans="1:12" ht="52.5" customHeight="1" x14ac:dyDescent="0.25">
      <c r="A104" s="81"/>
      <c r="B104" s="82"/>
      <c r="C104" s="45">
        <f t="shared" si="8"/>
        <v>77</v>
      </c>
      <c r="D104" s="16" t="s">
        <v>88</v>
      </c>
      <c r="E104" s="16" t="s">
        <v>89</v>
      </c>
      <c r="F104" s="65" t="s">
        <v>436</v>
      </c>
      <c r="G104" s="18" t="s">
        <v>5</v>
      </c>
      <c r="H104" s="18"/>
      <c r="I104" s="18"/>
      <c r="J104" s="24">
        <v>5000000</v>
      </c>
      <c r="K104" s="18">
        <v>0</v>
      </c>
      <c r="L104" s="13">
        <v>0</v>
      </c>
    </row>
    <row r="105" spans="1:12" ht="52.5" customHeight="1" x14ac:dyDescent="0.25">
      <c r="A105" s="81"/>
      <c r="B105" s="82"/>
      <c r="C105" s="45">
        <f t="shared" si="8"/>
        <v>78</v>
      </c>
      <c r="D105" s="16" t="s">
        <v>90</v>
      </c>
      <c r="E105" s="16" t="s">
        <v>292</v>
      </c>
      <c r="F105" s="65" t="s">
        <v>437</v>
      </c>
      <c r="G105" s="18" t="s">
        <v>5</v>
      </c>
      <c r="H105" s="18" t="s">
        <v>5</v>
      </c>
      <c r="I105" s="18" t="s">
        <v>5</v>
      </c>
      <c r="J105" s="24">
        <v>5000000</v>
      </c>
      <c r="K105" s="23">
        <v>5000000</v>
      </c>
      <c r="L105" s="23">
        <v>5000000</v>
      </c>
    </row>
    <row r="106" spans="1:12" ht="34.5" customHeight="1" x14ac:dyDescent="0.25">
      <c r="A106" s="81">
        <v>16</v>
      </c>
      <c r="B106" s="82" t="s">
        <v>91</v>
      </c>
      <c r="C106" s="45">
        <f t="shared" si="8"/>
        <v>79</v>
      </c>
      <c r="D106" s="16" t="s">
        <v>435</v>
      </c>
      <c r="E106" s="16" t="s">
        <v>434</v>
      </c>
      <c r="F106" s="16" t="s">
        <v>4</v>
      </c>
      <c r="G106" s="18" t="s">
        <v>5</v>
      </c>
      <c r="H106" s="18"/>
      <c r="I106" s="18"/>
      <c r="J106" s="24">
        <v>5000000</v>
      </c>
      <c r="K106" s="18">
        <v>0</v>
      </c>
      <c r="L106" s="18">
        <v>0</v>
      </c>
    </row>
    <row r="107" spans="1:12" ht="34.5" customHeight="1" x14ac:dyDescent="0.25">
      <c r="A107" s="81"/>
      <c r="B107" s="82"/>
      <c r="C107" s="45">
        <f t="shared" si="8"/>
        <v>80</v>
      </c>
      <c r="D107" s="16" t="s">
        <v>92</v>
      </c>
      <c r="E107" s="16" t="s">
        <v>93</v>
      </c>
      <c r="F107" s="16" t="s">
        <v>4</v>
      </c>
      <c r="G107" s="18" t="s">
        <v>5</v>
      </c>
      <c r="H107" s="13"/>
      <c r="I107" s="13"/>
      <c r="J107" s="23">
        <v>5000000</v>
      </c>
      <c r="K107" s="18">
        <v>0</v>
      </c>
      <c r="L107" s="18">
        <v>0</v>
      </c>
    </row>
    <row r="108" spans="1:12" ht="44.25" customHeight="1" x14ac:dyDescent="0.25">
      <c r="A108" s="81"/>
      <c r="B108" s="82"/>
      <c r="C108" s="45">
        <f t="shared" si="8"/>
        <v>81</v>
      </c>
      <c r="D108" s="16" t="s">
        <v>94</v>
      </c>
      <c r="E108" s="16" t="s">
        <v>95</v>
      </c>
      <c r="F108" s="16" t="s">
        <v>96</v>
      </c>
      <c r="G108" s="18" t="s">
        <v>19</v>
      </c>
      <c r="H108" s="38" t="s">
        <v>19</v>
      </c>
      <c r="I108" s="18" t="s">
        <v>16</v>
      </c>
      <c r="J108" s="24">
        <v>5000000</v>
      </c>
      <c r="K108" s="23">
        <v>5000000</v>
      </c>
      <c r="L108" s="24">
        <v>5000000</v>
      </c>
    </row>
    <row r="109" spans="1:12" s="41" customFormat="1" ht="43.5" customHeight="1" x14ac:dyDescent="0.25">
      <c r="A109" s="78">
        <v>17</v>
      </c>
      <c r="B109" s="82" t="s">
        <v>340</v>
      </c>
      <c r="C109" s="45">
        <f t="shared" si="8"/>
        <v>82</v>
      </c>
      <c r="D109" s="40" t="s">
        <v>341</v>
      </c>
      <c r="E109" s="40" t="s">
        <v>344</v>
      </c>
      <c r="F109" s="40" t="s">
        <v>419</v>
      </c>
      <c r="G109" s="38" t="s">
        <v>19</v>
      </c>
      <c r="H109" s="55" t="s">
        <v>19</v>
      </c>
      <c r="I109" s="55" t="s">
        <v>19</v>
      </c>
      <c r="J109" s="24"/>
      <c r="K109" s="24"/>
      <c r="L109" s="24"/>
    </row>
    <row r="110" spans="1:12" s="41" customFormat="1" ht="39.75" customHeight="1" x14ac:dyDescent="0.25">
      <c r="A110" s="79"/>
      <c r="B110" s="82"/>
      <c r="C110" s="45">
        <f t="shared" si="8"/>
        <v>83</v>
      </c>
      <c r="D110" s="40" t="s">
        <v>342</v>
      </c>
      <c r="E110" s="40" t="s">
        <v>345</v>
      </c>
      <c r="F110" s="40" t="s">
        <v>96</v>
      </c>
      <c r="G110" s="38" t="s">
        <v>19</v>
      </c>
      <c r="H110" s="38" t="s">
        <v>19</v>
      </c>
      <c r="I110" s="38"/>
      <c r="J110" s="24"/>
      <c r="K110" s="42"/>
      <c r="L110" s="24"/>
    </row>
    <row r="111" spans="1:12" s="41" customFormat="1" ht="39.75" customHeight="1" x14ac:dyDescent="0.25">
      <c r="A111" s="80"/>
      <c r="B111" s="82"/>
      <c r="C111" s="45">
        <f t="shared" si="8"/>
        <v>84</v>
      </c>
      <c r="D111" s="40" t="s">
        <v>343</v>
      </c>
      <c r="E111" s="40" t="s">
        <v>346</v>
      </c>
      <c r="F111" s="40" t="s">
        <v>96</v>
      </c>
      <c r="G111" s="38"/>
      <c r="H111" s="38" t="s">
        <v>19</v>
      </c>
      <c r="I111" s="38" t="s">
        <v>19</v>
      </c>
      <c r="J111" s="24"/>
      <c r="K111" s="24">
        <v>10000000</v>
      </c>
      <c r="L111" s="24">
        <v>10000000</v>
      </c>
    </row>
    <row r="112" spans="1:12" ht="51.75" customHeight="1" x14ac:dyDescent="0.25">
      <c r="A112" s="82">
        <v>18</v>
      </c>
      <c r="B112" s="82" t="s">
        <v>97</v>
      </c>
      <c r="C112" s="45">
        <f t="shared" si="8"/>
        <v>85</v>
      </c>
      <c r="D112" s="16" t="s">
        <v>347</v>
      </c>
      <c r="E112" s="16" t="s">
        <v>293</v>
      </c>
      <c r="F112" s="16" t="s">
        <v>4</v>
      </c>
      <c r="G112" s="18"/>
      <c r="H112" s="18" t="s">
        <v>5</v>
      </c>
      <c r="I112" s="18"/>
      <c r="J112" s="13">
        <v>0</v>
      </c>
      <c r="K112" s="23">
        <v>5000000</v>
      </c>
      <c r="L112" s="13">
        <v>0</v>
      </c>
    </row>
    <row r="113" spans="1:12" ht="27" customHeight="1" x14ac:dyDescent="0.25">
      <c r="A113" s="82"/>
      <c r="B113" s="82"/>
      <c r="C113" s="86">
        <f t="shared" si="8"/>
        <v>86</v>
      </c>
      <c r="D113" s="82" t="s">
        <v>406</v>
      </c>
      <c r="E113" s="16" t="s">
        <v>98</v>
      </c>
      <c r="F113" s="82" t="s">
        <v>365</v>
      </c>
      <c r="G113" s="55" t="s">
        <v>5</v>
      </c>
      <c r="H113" s="55" t="s">
        <v>5</v>
      </c>
      <c r="I113" s="55" t="s">
        <v>5</v>
      </c>
      <c r="J113" s="76">
        <v>0</v>
      </c>
      <c r="K113" s="76">
        <v>0</v>
      </c>
      <c r="L113" s="76">
        <v>0</v>
      </c>
    </row>
    <row r="114" spans="1:12" ht="28.5" customHeight="1" x14ac:dyDescent="0.25">
      <c r="A114" s="82"/>
      <c r="B114" s="82"/>
      <c r="C114" s="91"/>
      <c r="D114" s="82"/>
      <c r="E114" s="16" t="s">
        <v>99</v>
      </c>
      <c r="F114" s="82"/>
      <c r="G114" s="55" t="s">
        <v>5</v>
      </c>
      <c r="H114" s="55" t="s">
        <v>5</v>
      </c>
      <c r="I114" s="55" t="s">
        <v>5</v>
      </c>
      <c r="J114" s="76"/>
      <c r="K114" s="76"/>
      <c r="L114" s="76"/>
    </row>
    <row r="115" spans="1:12" ht="29.25" customHeight="1" x14ac:dyDescent="0.25">
      <c r="A115" s="82"/>
      <c r="B115" s="82"/>
      <c r="C115" s="91"/>
      <c r="D115" s="82"/>
      <c r="E115" s="16" t="s">
        <v>100</v>
      </c>
      <c r="F115" s="82"/>
      <c r="G115" s="55" t="s">
        <v>5</v>
      </c>
      <c r="H115" s="55" t="s">
        <v>5</v>
      </c>
      <c r="I115" s="55" t="s">
        <v>5</v>
      </c>
      <c r="J115" s="76"/>
      <c r="K115" s="76"/>
      <c r="L115" s="76"/>
    </row>
    <row r="116" spans="1:12" ht="63.75" x14ac:dyDescent="0.25">
      <c r="A116" s="82"/>
      <c r="B116" s="82"/>
      <c r="C116" s="87"/>
      <c r="D116" s="82"/>
      <c r="E116" s="16" t="s">
        <v>407</v>
      </c>
      <c r="F116" s="82"/>
      <c r="G116" s="63"/>
      <c r="H116" s="55" t="s">
        <v>5</v>
      </c>
      <c r="I116" s="63"/>
      <c r="J116" s="76"/>
      <c r="K116" s="76"/>
      <c r="L116" s="76"/>
    </row>
    <row r="117" spans="1:12" ht="15.75" customHeight="1" x14ac:dyDescent="0.25">
      <c r="A117" s="83" t="s">
        <v>101</v>
      </c>
      <c r="B117" s="83"/>
      <c r="C117" s="83"/>
      <c r="D117" s="83"/>
      <c r="E117" s="83"/>
      <c r="F117" s="83"/>
      <c r="G117" s="83"/>
      <c r="H117" s="83"/>
      <c r="I117" s="83"/>
      <c r="J117" s="83"/>
      <c r="K117" s="83"/>
      <c r="L117" s="83"/>
    </row>
    <row r="118" spans="1:12" ht="15.75" customHeight="1" x14ac:dyDescent="0.25">
      <c r="A118" s="83" t="s">
        <v>102</v>
      </c>
      <c r="B118" s="83"/>
      <c r="C118" s="83"/>
      <c r="D118" s="83"/>
      <c r="E118" s="83"/>
      <c r="F118" s="83"/>
      <c r="G118" s="83"/>
      <c r="H118" s="83"/>
      <c r="I118" s="83"/>
      <c r="J118" s="83"/>
      <c r="K118" s="83"/>
      <c r="L118" s="83"/>
    </row>
    <row r="119" spans="1:12" ht="43.5" customHeight="1" x14ac:dyDescent="0.25">
      <c r="A119" s="81">
        <v>19</v>
      </c>
      <c r="B119" s="82" t="s">
        <v>103</v>
      </c>
      <c r="C119" s="35">
        <f>C113+1</f>
        <v>87</v>
      </c>
      <c r="D119" s="16" t="s">
        <v>430</v>
      </c>
      <c r="E119" s="16" t="s">
        <v>104</v>
      </c>
      <c r="F119" s="16" t="s">
        <v>4</v>
      </c>
      <c r="G119" s="18" t="s">
        <v>5</v>
      </c>
      <c r="H119" s="18" t="s">
        <v>5</v>
      </c>
      <c r="I119" s="18"/>
      <c r="J119" s="18">
        <v>0</v>
      </c>
      <c r="K119" s="18">
        <v>0</v>
      </c>
      <c r="L119" s="18">
        <v>0</v>
      </c>
    </row>
    <row r="120" spans="1:12" ht="40.5" customHeight="1" x14ac:dyDescent="0.25">
      <c r="A120" s="81"/>
      <c r="B120" s="82"/>
      <c r="C120" s="45">
        <f t="shared" ref="C120:C123" si="9">C119+1</f>
        <v>88</v>
      </c>
      <c r="D120" s="16" t="s">
        <v>105</v>
      </c>
      <c r="E120" s="16" t="s">
        <v>106</v>
      </c>
      <c r="F120" s="16" t="s">
        <v>4</v>
      </c>
      <c r="G120" s="18" t="s">
        <v>5</v>
      </c>
      <c r="H120" s="18" t="s">
        <v>5</v>
      </c>
      <c r="I120" s="18"/>
      <c r="J120" s="18">
        <v>0</v>
      </c>
      <c r="K120" s="18">
        <v>0</v>
      </c>
      <c r="L120" s="18">
        <v>0</v>
      </c>
    </row>
    <row r="121" spans="1:12" ht="30" customHeight="1" x14ac:dyDescent="0.25">
      <c r="A121" s="81"/>
      <c r="B121" s="82"/>
      <c r="C121" s="45">
        <f t="shared" si="9"/>
        <v>89</v>
      </c>
      <c r="D121" s="16" t="s">
        <v>107</v>
      </c>
      <c r="E121" s="16" t="s">
        <v>108</v>
      </c>
      <c r="F121" s="16" t="s">
        <v>4</v>
      </c>
      <c r="G121" s="18" t="s">
        <v>5</v>
      </c>
      <c r="H121" s="18" t="s">
        <v>5</v>
      </c>
      <c r="I121" s="18"/>
      <c r="J121" s="18">
        <v>0</v>
      </c>
      <c r="K121" s="18">
        <v>0</v>
      </c>
      <c r="L121" s="18">
        <v>0</v>
      </c>
    </row>
    <row r="122" spans="1:12" ht="29.25" customHeight="1" x14ac:dyDescent="0.25">
      <c r="A122" s="81"/>
      <c r="B122" s="82"/>
      <c r="C122" s="45">
        <f t="shared" si="9"/>
        <v>90</v>
      </c>
      <c r="D122" s="16" t="s">
        <v>109</v>
      </c>
      <c r="E122" s="16" t="s">
        <v>110</v>
      </c>
      <c r="F122" s="16" t="s">
        <v>4</v>
      </c>
      <c r="G122" s="18" t="s">
        <v>5</v>
      </c>
      <c r="H122" s="18"/>
      <c r="I122" s="18"/>
      <c r="J122" s="18">
        <v>0</v>
      </c>
      <c r="K122" s="18">
        <v>0</v>
      </c>
      <c r="L122" s="18">
        <v>0</v>
      </c>
    </row>
    <row r="123" spans="1:12" ht="28.5" customHeight="1" x14ac:dyDescent="0.25">
      <c r="A123" s="81">
        <v>20</v>
      </c>
      <c r="B123" s="73" t="s">
        <v>257</v>
      </c>
      <c r="C123" s="86">
        <f t="shared" si="9"/>
        <v>91</v>
      </c>
      <c r="D123" s="82" t="s">
        <v>297</v>
      </c>
      <c r="E123" s="16" t="s">
        <v>111</v>
      </c>
      <c r="F123" s="82" t="s">
        <v>4</v>
      </c>
      <c r="G123" s="84"/>
      <c r="H123" s="76" t="s">
        <v>5</v>
      </c>
      <c r="I123" s="76"/>
      <c r="J123" s="84">
        <v>0</v>
      </c>
      <c r="K123" s="84">
        <v>0</v>
      </c>
      <c r="L123" s="84">
        <v>0</v>
      </c>
    </row>
    <row r="124" spans="1:12" ht="21" customHeight="1" x14ac:dyDescent="0.25">
      <c r="A124" s="81"/>
      <c r="B124" s="74"/>
      <c r="C124" s="91"/>
      <c r="D124" s="82"/>
      <c r="E124" s="16" t="s">
        <v>112</v>
      </c>
      <c r="F124" s="82"/>
      <c r="G124" s="84"/>
      <c r="H124" s="76"/>
      <c r="I124" s="76"/>
      <c r="J124" s="84"/>
      <c r="K124" s="84"/>
      <c r="L124" s="84"/>
    </row>
    <row r="125" spans="1:12" ht="36" customHeight="1" x14ac:dyDescent="0.25">
      <c r="A125" s="81"/>
      <c r="B125" s="75"/>
      <c r="C125" s="87"/>
      <c r="D125" s="82"/>
      <c r="E125" s="16" t="s">
        <v>113</v>
      </c>
      <c r="F125" s="82"/>
      <c r="G125" s="84"/>
      <c r="H125" s="76"/>
      <c r="I125" s="76"/>
      <c r="J125" s="84"/>
      <c r="K125" s="84"/>
      <c r="L125" s="84"/>
    </row>
    <row r="126" spans="1:12" ht="29.25" customHeight="1" x14ac:dyDescent="0.25">
      <c r="A126" s="81">
        <v>21</v>
      </c>
      <c r="B126" s="82" t="s">
        <v>114</v>
      </c>
      <c r="C126" s="35">
        <f>C123+1</f>
        <v>92</v>
      </c>
      <c r="D126" s="16" t="s">
        <v>115</v>
      </c>
      <c r="E126" s="16" t="s">
        <v>116</v>
      </c>
      <c r="F126" s="16" t="s">
        <v>4</v>
      </c>
      <c r="G126" s="18"/>
      <c r="H126" s="18" t="s">
        <v>5</v>
      </c>
      <c r="I126" s="18"/>
      <c r="J126" s="18">
        <v>0</v>
      </c>
      <c r="K126" s="18">
        <v>0</v>
      </c>
      <c r="L126" s="18">
        <v>0</v>
      </c>
    </row>
    <row r="127" spans="1:12" ht="47.25" customHeight="1" x14ac:dyDescent="0.25">
      <c r="A127" s="81"/>
      <c r="B127" s="82"/>
      <c r="C127" s="45">
        <f t="shared" ref="C127" si="10">C126+1</f>
        <v>93</v>
      </c>
      <c r="D127" s="16" t="s">
        <v>109</v>
      </c>
      <c r="E127" s="16" t="s">
        <v>117</v>
      </c>
      <c r="F127" s="16" t="s">
        <v>4</v>
      </c>
      <c r="G127" s="18"/>
      <c r="H127" s="18" t="s">
        <v>5</v>
      </c>
      <c r="I127" s="18"/>
      <c r="J127" s="18">
        <v>0</v>
      </c>
      <c r="K127" s="18">
        <v>0</v>
      </c>
      <c r="L127" s="18">
        <v>0</v>
      </c>
    </row>
    <row r="128" spans="1:12" ht="72.75" customHeight="1" x14ac:dyDescent="0.25">
      <c r="A128" s="35">
        <v>22</v>
      </c>
      <c r="B128" s="16" t="s">
        <v>299</v>
      </c>
      <c r="C128" s="44">
        <f>C127+1</f>
        <v>94</v>
      </c>
      <c r="D128" s="16" t="s">
        <v>300</v>
      </c>
      <c r="E128" s="16" t="s">
        <v>301</v>
      </c>
      <c r="F128" s="16" t="s">
        <v>294</v>
      </c>
      <c r="G128" s="18"/>
      <c r="H128" s="18" t="s">
        <v>5</v>
      </c>
      <c r="I128" s="18"/>
      <c r="J128" s="18">
        <v>0</v>
      </c>
      <c r="K128" s="18">
        <v>0</v>
      </c>
      <c r="L128" s="18">
        <v>0</v>
      </c>
    </row>
    <row r="129" spans="1:12" ht="18.75" customHeight="1" x14ac:dyDescent="0.25">
      <c r="A129" s="83" t="s">
        <v>118</v>
      </c>
      <c r="B129" s="83"/>
      <c r="C129" s="83"/>
      <c r="D129" s="83"/>
      <c r="E129" s="83"/>
      <c r="F129" s="83"/>
      <c r="G129" s="83"/>
      <c r="H129" s="83"/>
      <c r="I129" s="83"/>
      <c r="J129" s="83"/>
      <c r="K129" s="83"/>
      <c r="L129" s="83"/>
    </row>
    <row r="130" spans="1:12" ht="18.75" customHeight="1" x14ac:dyDescent="0.25">
      <c r="A130" s="83" t="s">
        <v>253</v>
      </c>
      <c r="B130" s="83"/>
      <c r="C130" s="83"/>
      <c r="D130" s="83"/>
      <c r="E130" s="83"/>
      <c r="F130" s="83"/>
      <c r="G130" s="12"/>
      <c r="H130" s="12"/>
      <c r="I130" s="12"/>
      <c r="J130" s="12"/>
      <c r="K130" s="12"/>
      <c r="L130" s="12"/>
    </row>
    <row r="131" spans="1:12" ht="40.5" customHeight="1" x14ac:dyDescent="0.25">
      <c r="A131" s="35">
        <v>23</v>
      </c>
      <c r="B131" s="16" t="s">
        <v>254</v>
      </c>
      <c r="C131" s="35">
        <f>C128+1</f>
        <v>95</v>
      </c>
      <c r="D131" s="16" t="s">
        <v>119</v>
      </c>
      <c r="E131" s="16" t="s">
        <v>120</v>
      </c>
      <c r="F131" s="16" t="s">
        <v>66</v>
      </c>
      <c r="G131" s="18" t="s">
        <v>5</v>
      </c>
      <c r="H131" s="18" t="s">
        <v>5</v>
      </c>
      <c r="I131" s="18" t="s">
        <v>5</v>
      </c>
      <c r="J131" s="18">
        <v>0</v>
      </c>
      <c r="K131" s="18">
        <v>0</v>
      </c>
      <c r="L131" s="18">
        <v>0</v>
      </c>
    </row>
    <row r="132" spans="1:12" ht="30" customHeight="1" x14ac:dyDescent="0.25">
      <c r="A132" s="35">
        <v>24</v>
      </c>
      <c r="B132" s="16" t="s">
        <v>121</v>
      </c>
      <c r="C132" s="45">
        <f t="shared" ref="C132:C134" si="11">C131+1</f>
        <v>96</v>
      </c>
      <c r="D132" s="16" t="s">
        <v>122</v>
      </c>
      <c r="E132" s="16" t="s">
        <v>123</v>
      </c>
      <c r="F132" s="16" t="s">
        <v>4</v>
      </c>
      <c r="G132" s="18" t="s">
        <v>5</v>
      </c>
      <c r="H132" s="18" t="s">
        <v>5</v>
      </c>
      <c r="I132" s="18" t="s">
        <v>5</v>
      </c>
      <c r="J132" s="18">
        <v>0</v>
      </c>
      <c r="K132" s="18">
        <v>0</v>
      </c>
      <c r="L132" s="18">
        <v>0</v>
      </c>
    </row>
    <row r="133" spans="1:12" ht="29.25" customHeight="1" x14ac:dyDescent="0.25">
      <c r="A133" s="81">
        <v>25</v>
      </c>
      <c r="B133" s="82" t="s">
        <v>438</v>
      </c>
      <c r="C133" s="45">
        <f t="shared" si="11"/>
        <v>97</v>
      </c>
      <c r="D133" s="16" t="s">
        <v>124</v>
      </c>
      <c r="E133" s="16" t="s">
        <v>125</v>
      </c>
      <c r="F133" s="16" t="s">
        <v>4</v>
      </c>
      <c r="G133" s="18" t="s">
        <v>5</v>
      </c>
      <c r="H133" s="18" t="s">
        <v>5</v>
      </c>
      <c r="I133" s="18" t="s">
        <v>5</v>
      </c>
      <c r="J133" s="18">
        <v>0</v>
      </c>
      <c r="K133" s="18">
        <v>0</v>
      </c>
      <c r="L133" s="18">
        <v>0</v>
      </c>
    </row>
    <row r="134" spans="1:12" ht="30" customHeight="1" x14ac:dyDescent="0.25">
      <c r="A134" s="81"/>
      <c r="B134" s="82"/>
      <c r="C134" s="45">
        <f t="shared" si="11"/>
        <v>98</v>
      </c>
      <c r="D134" s="16" t="s">
        <v>126</v>
      </c>
      <c r="E134" s="16" t="s">
        <v>127</v>
      </c>
      <c r="F134" s="16" t="s">
        <v>4</v>
      </c>
      <c r="G134" s="18"/>
      <c r="H134" s="18" t="s">
        <v>5</v>
      </c>
      <c r="I134" s="18" t="s">
        <v>5</v>
      </c>
      <c r="J134" s="18">
        <v>0</v>
      </c>
      <c r="K134" s="18">
        <v>0</v>
      </c>
      <c r="L134" s="18">
        <v>0</v>
      </c>
    </row>
    <row r="135" spans="1:12" s="14" customFormat="1" ht="15.75" customHeight="1" x14ac:dyDescent="0.25">
      <c r="A135" s="72" t="s">
        <v>250</v>
      </c>
      <c r="B135" s="72"/>
      <c r="C135" s="72"/>
      <c r="D135" s="72"/>
      <c r="E135" s="72"/>
      <c r="F135" s="72"/>
      <c r="G135" s="72"/>
      <c r="H135" s="72"/>
      <c r="I135" s="72"/>
      <c r="J135" s="29">
        <f>SUM(J74:J134)</f>
        <v>78000000</v>
      </c>
      <c r="K135" s="29">
        <f t="shared" ref="K135:L135" si="12">SUM(K74:K134)</f>
        <v>478000000</v>
      </c>
      <c r="L135" s="29">
        <f t="shared" si="12"/>
        <v>153000000</v>
      </c>
    </row>
    <row r="136" spans="1:12" ht="15.75" customHeight="1" x14ac:dyDescent="0.25">
      <c r="A136" s="103" t="s">
        <v>128</v>
      </c>
      <c r="B136" s="103"/>
      <c r="C136" s="103"/>
      <c r="D136" s="103"/>
      <c r="E136" s="103"/>
      <c r="F136" s="103"/>
      <c r="G136" s="103"/>
      <c r="H136" s="103"/>
      <c r="I136" s="103"/>
      <c r="J136" s="103"/>
      <c r="K136" s="103"/>
      <c r="L136" s="103"/>
    </row>
    <row r="137" spans="1:12" ht="15.75" customHeight="1" x14ac:dyDescent="0.25">
      <c r="A137" s="103" t="s">
        <v>129</v>
      </c>
      <c r="B137" s="103"/>
      <c r="C137" s="103"/>
      <c r="D137" s="103"/>
      <c r="E137" s="103"/>
      <c r="F137" s="103"/>
      <c r="G137" s="103"/>
      <c r="H137" s="103"/>
      <c r="I137" s="103"/>
      <c r="J137" s="103"/>
      <c r="K137" s="103"/>
      <c r="L137" s="103"/>
    </row>
    <row r="138" spans="1:12" ht="25.5" customHeight="1" x14ac:dyDescent="0.25">
      <c r="A138" s="83" t="s">
        <v>130</v>
      </c>
      <c r="B138" s="83"/>
      <c r="C138" s="83"/>
      <c r="D138" s="83"/>
      <c r="E138" s="83"/>
      <c r="F138" s="83"/>
      <c r="G138" s="83"/>
      <c r="H138" s="83"/>
      <c r="I138" s="83"/>
      <c r="J138" s="83"/>
      <c r="K138" s="83"/>
      <c r="L138" s="83"/>
    </row>
    <row r="139" spans="1:12" ht="15.75" customHeight="1" x14ac:dyDescent="0.25">
      <c r="A139" s="83" t="s">
        <v>131</v>
      </c>
      <c r="B139" s="83"/>
      <c r="C139" s="83"/>
      <c r="D139" s="83"/>
      <c r="E139" s="83"/>
      <c r="F139" s="83"/>
      <c r="G139" s="83"/>
      <c r="H139" s="83"/>
      <c r="I139" s="83"/>
      <c r="J139" s="83"/>
      <c r="K139" s="83"/>
      <c r="L139" s="83"/>
    </row>
    <row r="140" spans="1:12" ht="57" customHeight="1" x14ac:dyDescent="0.25">
      <c r="A140" s="77">
        <v>26</v>
      </c>
      <c r="B140" s="82" t="s">
        <v>309</v>
      </c>
      <c r="C140" s="35">
        <f>C134+1</f>
        <v>99</v>
      </c>
      <c r="D140" s="16" t="s">
        <v>307</v>
      </c>
      <c r="E140" s="16" t="s">
        <v>310</v>
      </c>
      <c r="F140" s="16" t="s">
        <v>363</v>
      </c>
      <c r="G140" s="18" t="s">
        <v>5</v>
      </c>
      <c r="H140" s="18" t="s">
        <v>5</v>
      </c>
      <c r="I140" s="18" t="s">
        <v>5</v>
      </c>
      <c r="J140" s="18">
        <v>0</v>
      </c>
      <c r="K140" s="13">
        <v>0</v>
      </c>
      <c r="L140" s="18">
        <v>0</v>
      </c>
    </row>
    <row r="141" spans="1:12" ht="57.75" customHeight="1" x14ac:dyDescent="0.25">
      <c r="A141" s="77"/>
      <c r="B141" s="82"/>
      <c r="C141" s="45">
        <f t="shared" ref="C141:C143" si="13">C140+1</f>
        <v>100</v>
      </c>
      <c r="D141" s="16" t="s">
        <v>308</v>
      </c>
      <c r="E141" s="16" t="s">
        <v>132</v>
      </c>
      <c r="F141" s="58" t="s">
        <v>363</v>
      </c>
      <c r="G141" s="18" t="s">
        <v>5</v>
      </c>
      <c r="H141" s="18" t="s">
        <v>5</v>
      </c>
      <c r="I141" s="18" t="s">
        <v>5</v>
      </c>
      <c r="J141" s="18">
        <v>0</v>
      </c>
      <c r="K141" s="13">
        <v>0</v>
      </c>
      <c r="L141" s="18">
        <v>0</v>
      </c>
    </row>
    <row r="142" spans="1:12" ht="32.25" customHeight="1" x14ac:dyDescent="0.25">
      <c r="A142" s="77">
        <v>27</v>
      </c>
      <c r="B142" s="106" t="s">
        <v>302</v>
      </c>
      <c r="C142" s="45">
        <f t="shared" si="13"/>
        <v>101</v>
      </c>
      <c r="D142" s="16" t="s">
        <v>133</v>
      </c>
      <c r="E142" s="16" t="s">
        <v>134</v>
      </c>
      <c r="F142" s="16" t="s">
        <v>392</v>
      </c>
      <c r="G142" s="18" t="s">
        <v>5</v>
      </c>
      <c r="H142" s="18" t="s">
        <v>5</v>
      </c>
      <c r="I142" s="18" t="s">
        <v>5</v>
      </c>
      <c r="J142" s="18">
        <v>0</v>
      </c>
      <c r="K142" s="13">
        <v>0</v>
      </c>
      <c r="L142" s="18">
        <v>0</v>
      </c>
    </row>
    <row r="143" spans="1:12" ht="57" customHeight="1" x14ac:dyDescent="0.25">
      <c r="A143" s="77"/>
      <c r="B143" s="107"/>
      <c r="C143" s="45">
        <f t="shared" si="13"/>
        <v>102</v>
      </c>
      <c r="D143" s="16" t="s">
        <v>135</v>
      </c>
      <c r="E143" s="16" t="s">
        <v>136</v>
      </c>
      <c r="F143" s="58" t="s">
        <v>393</v>
      </c>
      <c r="G143" s="18" t="s">
        <v>5</v>
      </c>
      <c r="H143" s="18" t="s">
        <v>5</v>
      </c>
      <c r="I143" s="18" t="s">
        <v>5</v>
      </c>
      <c r="J143" s="23">
        <v>5000000</v>
      </c>
      <c r="K143" s="24">
        <v>5000000</v>
      </c>
      <c r="L143" s="23">
        <v>5000000</v>
      </c>
    </row>
    <row r="144" spans="1:12" s="14" customFormat="1" ht="18" customHeight="1" x14ac:dyDescent="0.25">
      <c r="A144" s="83" t="s">
        <v>137</v>
      </c>
      <c r="B144" s="83"/>
      <c r="C144" s="83"/>
      <c r="D144" s="83"/>
      <c r="E144" s="83"/>
      <c r="F144" s="83"/>
      <c r="G144" s="83"/>
      <c r="H144" s="83"/>
      <c r="I144" s="83"/>
      <c r="J144" s="31"/>
      <c r="K144" s="31"/>
      <c r="L144" s="31"/>
    </row>
    <row r="145" spans="1:12" ht="28.5" customHeight="1" x14ac:dyDescent="0.25">
      <c r="A145" s="78">
        <v>28</v>
      </c>
      <c r="B145" s="82" t="s">
        <v>138</v>
      </c>
      <c r="C145" s="35">
        <f>C143+1</f>
        <v>103</v>
      </c>
      <c r="D145" s="16" t="s">
        <v>139</v>
      </c>
      <c r="E145" s="16" t="s">
        <v>140</v>
      </c>
      <c r="F145" s="59" t="s">
        <v>4</v>
      </c>
      <c r="G145" s="18" t="s">
        <v>5</v>
      </c>
      <c r="H145" s="18" t="s">
        <v>5</v>
      </c>
      <c r="I145" s="18" t="s">
        <v>5</v>
      </c>
      <c r="J145" s="23">
        <v>5000000</v>
      </c>
      <c r="K145" s="23">
        <v>5000000</v>
      </c>
      <c r="L145" s="23">
        <v>5000000</v>
      </c>
    </row>
    <row r="146" spans="1:12" ht="41.25" customHeight="1" x14ac:dyDescent="0.25">
      <c r="A146" s="79"/>
      <c r="B146" s="82"/>
      <c r="C146" s="45">
        <f t="shared" ref="C146:C153" si="14">C145+1</f>
        <v>104</v>
      </c>
      <c r="D146" s="16" t="s">
        <v>141</v>
      </c>
      <c r="E146" s="16" t="s">
        <v>142</v>
      </c>
      <c r="F146" s="59" t="s">
        <v>4</v>
      </c>
      <c r="G146" s="18" t="s">
        <v>5</v>
      </c>
      <c r="H146" s="18" t="s">
        <v>5</v>
      </c>
      <c r="I146" s="18" t="s">
        <v>5</v>
      </c>
      <c r="J146" s="23">
        <v>0</v>
      </c>
      <c r="K146" s="23">
        <v>0</v>
      </c>
      <c r="L146" s="18">
        <v>0</v>
      </c>
    </row>
    <row r="147" spans="1:12" ht="41.25" customHeight="1" x14ac:dyDescent="0.25">
      <c r="A147" s="79"/>
      <c r="B147" s="82"/>
      <c r="C147" s="45">
        <f t="shared" si="14"/>
        <v>105</v>
      </c>
      <c r="D147" s="16" t="s">
        <v>143</v>
      </c>
      <c r="E147" s="16" t="s">
        <v>144</v>
      </c>
      <c r="F147" s="16" t="s">
        <v>394</v>
      </c>
      <c r="G147" s="18"/>
      <c r="H147" s="18" t="s">
        <v>5</v>
      </c>
      <c r="I147" s="18" t="s">
        <v>5</v>
      </c>
      <c r="J147" s="18">
        <v>0</v>
      </c>
      <c r="K147" s="23">
        <v>2000000</v>
      </c>
      <c r="L147" s="23">
        <v>2000000</v>
      </c>
    </row>
    <row r="148" spans="1:12" ht="27.75" customHeight="1" x14ac:dyDescent="0.25">
      <c r="A148" s="79"/>
      <c r="B148" s="82"/>
      <c r="C148" s="45">
        <f t="shared" si="14"/>
        <v>106</v>
      </c>
      <c r="D148" s="16" t="s">
        <v>145</v>
      </c>
      <c r="E148" s="16" t="s">
        <v>146</v>
      </c>
      <c r="F148" s="58" t="s">
        <v>394</v>
      </c>
      <c r="G148" s="18"/>
      <c r="H148" s="18" t="s">
        <v>5</v>
      </c>
      <c r="I148" s="18" t="s">
        <v>5</v>
      </c>
      <c r="J148" s="18">
        <v>0</v>
      </c>
      <c r="K148" s="23">
        <v>500000</v>
      </c>
      <c r="L148" s="23">
        <v>500000</v>
      </c>
    </row>
    <row r="149" spans="1:12" ht="42.75" customHeight="1" x14ac:dyDescent="0.25">
      <c r="A149" s="79"/>
      <c r="B149" s="82"/>
      <c r="C149" s="45">
        <f t="shared" si="14"/>
        <v>107</v>
      </c>
      <c r="D149" s="16" t="s">
        <v>147</v>
      </c>
      <c r="E149" s="16" t="s">
        <v>148</v>
      </c>
      <c r="F149" s="17" t="s">
        <v>28</v>
      </c>
      <c r="G149" s="18" t="s">
        <v>5</v>
      </c>
      <c r="H149" s="18" t="s">
        <v>5</v>
      </c>
      <c r="I149" s="18" t="s">
        <v>5</v>
      </c>
      <c r="J149" s="23">
        <v>500000</v>
      </c>
      <c r="K149" s="23">
        <v>500000</v>
      </c>
      <c r="L149" s="23">
        <v>500000</v>
      </c>
    </row>
    <row r="150" spans="1:12" ht="30.75" customHeight="1" x14ac:dyDescent="0.25">
      <c r="A150" s="79"/>
      <c r="B150" s="82"/>
      <c r="C150" s="45">
        <f t="shared" si="14"/>
        <v>108</v>
      </c>
      <c r="D150" s="16" t="s">
        <v>149</v>
      </c>
      <c r="E150" s="16" t="s">
        <v>150</v>
      </c>
      <c r="F150" s="17" t="s">
        <v>28</v>
      </c>
      <c r="G150" s="18" t="s">
        <v>5</v>
      </c>
      <c r="H150" s="18" t="s">
        <v>5</v>
      </c>
      <c r="I150" s="18" t="s">
        <v>5</v>
      </c>
      <c r="J150" s="18">
        <v>0</v>
      </c>
      <c r="K150" s="18">
        <v>0</v>
      </c>
      <c r="L150" s="18">
        <v>0</v>
      </c>
    </row>
    <row r="151" spans="1:12" ht="27" customHeight="1" x14ac:dyDescent="0.25">
      <c r="A151" s="79"/>
      <c r="B151" s="82"/>
      <c r="C151" s="45">
        <f t="shared" si="14"/>
        <v>109</v>
      </c>
      <c r="D151" s="16" t="s">
        <v>151</v>
      </c>
      <c r="E151" s="16" t="s">
        <v>152</v>
      </c>
      <c r="F151" s="17" t="s">
        <v>28</v>
      </c>
      <c r="G151" s="18" t="s">
        <v>5</v>
      </c>
      <c r="H151" s="18" t="s">
        <v>5</v>
      </c>
      <c r="I151" s="18" t="s">
        <v>5</v>
      </c>
      <c r="J151" s="23">
        <v>1000000</v>
      </c>
      <c r="K151" s="23">
        <v>1000000</v>
      </c>
      <c r="L151" s="23">
        <v>1000000</v>
      </c>
    </row>
    <row r="152" spans="1:12" ht="27.75" customHeight="1" x14ac:dyDescent="0.25">
      <c r="A152" s="79"/>
      <c r="B152" s="82"/>
      <c r="C152" s="45">
        <f t="shared" si="14"/>
        <v>110</v>
      </c>
      <c r="D152" s="16" t="s">
        <v>153</v>
      </c>
      <c r="E152" s="16" t="s">
        <v>154</v>
      </c>
      <c r="F152" s="17" t="s">
        <v>155</v>
      </c>
      <c r="G152" s="18" t="s">
        <v>5</v>
      </c>
      <c r="H152" s="18" t="s">
        <v>5</v>
      </c>
      <c r="I152" s="18" t="s">
        <v>5</v>
      </c>
      <c r="J152" s="23">
        <v>5000000</v>
      </c>
      <c r="K152" s="23">
        <v>5000000</v>
      </c>
      <c r="L152" s="23">
        <v>5000000</v>
      </c>
    </row>
    <row r="153" spans="1:12" ht="27" customHeight="1" x14ac:dyDescent="0.25">
      <c r="A153" s="80"/>
      <c r="B153" s="82"/>
      <c r="C153" s="45">
        <f t="shared" si="14"/>
        <v>111</v>
      </c>
      <c r="D153" s="16" t="s">
        <v>156</v>
      </c>
      <c r="E153" s="16" t="s">
        <v>157</v>
      </c>
      <c r="F153" s="16" t="s">
        <v>158</v>
      </c>
      <c r="G153" s="18" t="s">
        <v>5</v>
      </c>
      <c r="H153" s="18" t="s">
        <v>5</v>
      </c>
      <c r="I153" s="18" t="s">
        <v>5</v>
      </c>
      <c r="J153" s="23">
        <v>1000000</v>
      </c>
      <c r="K153" s="23">
        <v>1000000</v>
      </c>
      <c r="L153" s="23">
        <v>1000000</v>
      </c>
    </row>
    <row r="154" spans="1:12" ht="19.5" customHeight="1" x14ac:dyDescent="0.25">
      <c r="A154" s="83" t="s">
        <v>303</v>
      </c>
      <c r="B154" s="83"/>
      <c r="C154" s="83"/>
      <c r="D154" s="83"/>
      <c r="E154" s="83"/>
      <c r="F154" s="83"/>
      <c r="G154" s="83"/>
      <c r="H154" s="83"/>
      <c r="I154" s="83"/>
      <c r="J154" s="31"/>
      <c r="K154" s="31"/>
      <c r="L154" s="31"/>
    </row>
    <row r="155" spans="1:12" ht="52.5" customHeight="1" x14ac:dyDescent="0.25">
      <c r="A155" s="81">
        <v>29</v>
      </c>
      <c r="B155" s="82" t="s">
        <v>373</v>
      </c>
      <c r="C155" s="35">
        <f>C153+1</f>
        <v>112</v>
      </c>
      <c r="D155" s="16" t="s">
        <v>159</v>
      </c>
      <c r="E155" s="16" t="s">
        <v>160</v>
      </c>
      <c r="F155" s="17" t="s">
        <v>28</v>
      </c>
      <c r="G155" s="17" t="s">
        <v>5</v>
      </c>
      <c r="H155" s="17" t="s">
        <v>5</v>
      </c>
      <c r="I155" s="17" t="s">
        <v>5</v>
      </c>
      <c r="J155" s="23">
        <v>10000000</v>
      </c>
      <c r="K155" s="23">
        <v>20000000</v>
      </c>
      <c r="L155" s="23">
        <v>20000000</v>
      </c>
    </row>
    <row r="156" spans="1:12" ht="55.5" customHeight="1" x14ac:dyDescent="0.25">
      <c r="A156" s="81"/>
      <c r="B156" s="82"/>
      <c r="C156" s="45">
        <f t="shared" ref="C156:C161" si="15">C155+1</f>
        <v>113</v>
      </c>
      <c r="D156" s="17" t="s">
        <v>374</v>
      </c>
      <c r="E156" s="16" t="s">
        <v>161</v>
      </c>
      <c r="F156" s="17" t="s">
        <v>28</v>
      </c>
      <c r="G156" s="17"/>
      <c r="H156" s="17" t="s">
        <v>5</v>
      </c>
      <c r="I156" s="17" t="s">
        <v>5</v>
      </c>
      <c r="J156" s="18">
        <v>0</v>
      </c>
      <c r="K156" s="23">
        <v>1000000</v>
      </c>
      <c r="L156" s="23">
        <v>1000000</v>
      </c>
    </row>
    <row r="157" spans="1:12" ht="29.25" customHeight="1" x14ac:dyDescent="0.25">
      <c r="A157" s="81"/>
      <c r="B157" s="82"/>
      <c r="C157" s="45">
        <f t="shared" si="15"/>
        <v>114</v>
      </c>
      <c r="D157" s="16" t="s">
        <v>162</v>
      </c>
      <c r="E157" s="16" t="s">
        <v>163</v>
      </c>
      <c r="F157" s="17" t="s">
        <v>28</v>
      </c>
      <c r="G157" s="17"/>
      <c r="H157" s="17" t="s">
        <v>5</v>
      </c>
      <c r="I157" s="17" t="s">
        <v>5</v>
      </c>
      <c r="J157" s="18">
        <v>0</v>
      </c>
      <c r="K157" s="23">
        <v>10000000</v>
      </c>
      <c r="L157" s="23">
        <v>10000000</v>
      </c>
    </row>
    <row r="158" spans="1:12" ht="29.25" customHeight="1" x14ac:dyDescent="0.25">
      <c r="A158" s="81"/>
      <c r="B158" s="82"/>
      <c r="C158" s="45">
        <f t="shared" si="15"/>
        <v>115</v>
      </c>
      <c r="D158" s="16" t="s">
        <v>164</v>
      </c>
      <c r="E158" s="16" t="s">
        <v>165</v>
      </c>
      <c r="F158" s="17" t="s">
        <v>28</v>
      </c>
      <c r="G158" s="17" t="s">
        <v>5</v>
      </c>
      <c r="H158" s="17" t="s">
        <v>5</v>
      </c>
      <c r="I158" s="17" t="s">
        <v>5</v>
      </c>
      <c r="J158" s="23">
        <v>5000000</v>
      </c>
      <c r="K158" s="23">
        <v>5000000</v>
      </c>
      <c r="L158" s="23">
        <v>5000000</v>
      </c>
    </row>
    <row r="159" spans="1:12" ht="28.5" customHeight="1" x14ac:dyDescent="0.25">
      <c r="A159" s="81"/>
      <c r="B159" s="82"/>
      <c r="C159" s="45">
        <f t="shared" si="15"/>
        <v>116</v>
      </c>
      <c r="D159" s="16" t="s">
        <v>433</v>
      </c>
      <c r="E159" s="16" t="s">
        <v>166</v>
      </c>
      <c r="F159" s="59" t="s">
        <v>376</v>
      </c>
      <c r="G159" s="17"/>
      <c r="H159" s="17" t="s">
        <v>5</v>
      </c>
      <c r="I159" s="17" t="s">
        <v>5</v>
      </c>
      <c r="J159" s="18">
        <v>0</v>
      </c>
      <c r="K159" s="23">
        <v>5000000</v>
      </c>
      <c r="L159" s="23">
        <v>5000000</v>
      </c>
    </row>
    <row r="160" spans="1:12" ht="28.5" customHeight="1" x14ac:dyDescent="0.25">
      <c r="A160" s="81"/>
      <c r="B160" s="82"/>
      <c r="C160" s="45">
        <f t="shared" si="15"/>
        <v>117</v>
      </c>
      <c r="D160" s="16" t="s">
        <v>167</v>
      </c>
      <c r="E160" s="16" t="s">
        <v>168</v>
      </c>
      <c r="F160" s="58" t="s">
        <v>375</v>
      </c>
      <c r="G160" s="17" t="s">
        <v>5</v>
      </c>
      <c r="H160" s="17"/>
      <c r="I160" s="17" t="s">
        <v>5</v>
      </c>
      <c r="J160" s="23">
        <v>5000000</v>
      </c>
      <c r="K160" s="18">
        <v>0</v>
      </c>
      <c r="L160" s="23">
        <v>5000000</v>
      </c>
    </row>
    <row r="161" spans="1:13" ht="27" customHeight="1" x14ac:dyDescent="0.25">
      <c r="A161" s="81"/>
      <c r="B161" s="82"/>
      <c r="C161" s="45">
        <f t="shared" si="15"/>
        <v>118</v>
      </c>
      <c r="D161" s="16" t="s">
        <v>169</v>
      </c>
      <c r="E161" s="16" t="s">
        <v>170</v>
      </c>
      <c r="F161" s="58" t="s">
        <v>375</v>
      </c>
      <c r="G161" s="17" t="s">
        <v>5</v>
      </c>
      <c r="H161" s="17" t="s">
        <v>5</v>
      </c>
      <c r="I161" s="17" t="s">
        <v>5</v>
      </c>
      <c r="J161" s="23">
        <v>5000000</v>
      </c>
      <c r="K161" s="62">
        <v>5000000</v>
      </c>
      <c r="L161" s="62">
        <v>5000000</v>
      </c>
    </row>
    <row r="162" spans="1:13" ht="15.75" customHeight="1" x14ac:dyDescent="0.25">
      <c r="A162" s="83" t="s">
        <v>171</v>
      </c>
      <c r="B162" s="83"/>
      <c r="C162" s="83"/>
      <c r="D162" s="83"/>
      <c r="E162" s="83"/>
      <c r="F162" s="83"/>
      <c r="G162" s="83"/>
      <c r="H162" s="83"/>
      <c r="I162" s="83"/>
      <c r="J162" s="31"/>
      <c r="K162" s="31"/>
      <c r="L162" s="31"/>
    </row>
    <row r="163" spans="1:13" ht="15.75" customHeight="1" x14ac:dyDescent="0.25">
      <c r="A163" s="83" t="s">
        <v>172</v>
      </c>
      <c r="B163" s="83"/>
      <c r="C163" s="83"/>
      <c r="D163" s="83"/>
      <c r="E163" s="83"/>
      <c r="F163" s="83"/>
      <c r="G163" s="83"/>
      <c r="H163" s="83"/>
      <c r="I163" s="83"/>
      <c r="J163" s="31"/>
      <c r="K163" s="31"/>
      <c r="L163" s="31"/>
    </row>
    <row r="164" spans="1:13" ht="28.5" customHeight="1" x14ac:dyDescent="0.25">
      <c r="A164" s="77">
        <v>30</v>
      </c>
      <c r="B164" s="92" t="s">
        <v>173</v>
      </c>
      <c r="C164" s="11">
        <f>C161+1</f>
        <v>119</v>
      </c>
      <c r="D164" s="19" t="s">
        <v>174</v>
      </c>
      <c r="E164" s="19" t="s">
        <v>175</v>
      </c>
      <c r="F164" s="19" t="s">
        <v>4</v>
      </c>
      <c r="G164" s="19" t="s">
        <v>5</v>
      </c>
      <c r="H164" s="19" t="s">
        <v>5</v>
      </c>
      <c r="I164" s="19" t="s">
        <v>5</v>
      </c>
      <c r="J164" s="11">
        <v>0</v>
      </c>
      <c r="K164" s="11">
        <v>0</v>
      </c>
      <c r="L164" s="11">
        <v>0</v>
      </c>
    </row>
    <row r="165" spans="1:13" ht="28.5" customHeight="1" x14ac:dyDescent="0.25">
      <c r="A165" s="77"/>
      <c r="B165" s="92"/>
      <c r="C165" s="45">
        <f t="shared" ref="C165:C170" si="16">C164+1</f>
        <v>120</v>
      </c>
      <c r="D165" s="19" t="s">
        <v>176</v>
      </c>
      <c r="E165" s="19" t="s">
        <v>177</v>
      </c>
      <c r="F165" s="19" t="s">
        <v>4</v>
      </c>
      <c r="G165" s="19" t="s">
        <v>5</v>
      </c>
      <c r="H165" s="19" t="s">
        <v>5</v>
      </c>
      <c r="I165" s="19" t="s">
        <v>5</v>
      </c>
      <c r="J165" s="11">
        <v>0</v>
      </c>
      <c r="K165" s="11">
        <v>0</v>
      </c>
      <c r="L165" s="11">
        <v>0</v>
      </c>
    </row>
    <row r="166" spans="1:13" ht="27" customHeight="1" x14ac:dyDescent="0.25">
      <c r="A166" s="77"/>
      <c r="B166" s="92"/>
      <c r="C166" s="45">
        <f t="shared" si="16"/>
        <v>121</v>
      </c>
      <c r="D166" s="19" t="s">
        <v>178</v>
      </c>
      <c r="E166" s="19" t="s">
        <v>179</v>
      </c>
      <c r="F166" s="19" t="s">
        <v>4</v>
      </c>
      <c r="G166" s="19" t="s">
        <v>5</v>
      </c>
      <c r="H166" s="19" t="s">
        <v>5</v>
      </c>
      <c r="I166" s="19" t="s">
        <v>5</v>
      </c>
      <c r="J166" s="11">
        <v>0</v>
      </c>
      <c r="K166" s="11">
        <v>0</v>
      </c>
      <c r="L166" s="11">
        <v>0</v>
      </c>
    </row>
    <row r="167" spans="1:13" ht="27" customHeight="1" x14ac:dyDescent="0.25">
      <c r="A167" s="77"/>
      <c r="B167" s="92"/>
      <c r="C167" s="45">
        <f t="shared" si="16"/>
        <v>122</v>
      </c>
      <c r="D167" s="19" t="s">
        <v>180</v>
      </c>
      <c r="E167" s="19" t="s">
        <v>181</v>
      </c>
      <c r="F167" s="19" t="s">
        <v>4</v>
      </c>
      <c r="G167" s="19" t="s">
        <v>5</v>
      </c>
      <c r="H167" s="19" t="s">
        <v>5</v>
      </c>
      <c r="I167" s="19" t="s">
        <v>5</v>
      </c>
      <c r="J167" s="11">
        <v>0</v>
      </c>
      <c r="K167" s="11">
        <v>0</v>
      </c>
      <c r="L167" s="11">
        <v>0</v>
      </c>
    </row>
    <row r="168" spans="1:13" ht="26.25" customHeight="1" x14ac:dyDescent="0.25">
      <c r="A168" s="77"/>
      <c r="B168" s="92"/>
      <c r="C168" s="45">
        <f t="shared" si="16"/>
        <v>123</v>
      </c>
      <c r="D168" s="19" t="s">
        <v>182</v>
      </c>
      <c r="E168" s="19" t="s">
        <v>183</v>
      </c>
      <c r="F168" s="19" t="s">
        <v>4</v>
      </c>
      <c r="G168" s="19" t="s">
        <v>5</v>
      </c>
      <c r="H168" s="19" t="s">
        <v>5</v>
      </c>
      <c r="I168" s="19" t="s">
        <v>5</v>
      </c>
      <c r="J168" s="11">
        <v>0</v>
      </c>
      <c r="K168" s="11">
        <v>0</v>
      </c>
      <c r="L168" s="11">
        <v>0</v>
      </c>
    </row>
    <row r="169" spans="1:13" ht="27.75" customHeight="1" x14ac:dyDescent="0.25">
      <c r="A169" s="77"/>
      <c r="B169" s="92"/>
      <c r="C169" s="45">
        <f t="shared" si="16"/>
        <v>124</v>
      </c>
      <c r="D169" s="19" t="s">
        <v>184</v>
      </c>
      <c r="E169" s="19" t="s">
        <v>185</v>
      </c>
      <c r="F169" s="19" t="s">
        <v>4</v>
      </c>
      <c r="G169" s="19" t="s">
        <v>5</v>
      </c>
      <c r="H169" s="19" t="s">
        <v>5</v>
      </c>
      <c r="I169" s="19" t="s">
        <v>5</v>
      </c>
      <c r="J169" s="11">
        <v>0</v>
      </c>
      <c r="K169" s="11">
        <v>0</v>
      </c>
      <c r="L169" s="11">
        <v>0</v>
      </c>
    </row>
    <row r="170" spans="1:13" ht="28.5" customHeight="1" x14ac:dyDescent="0.25">
      <c r="A170" s="77"/>
      <c r="B170" s="92"/>
      <c r="C170" s="45">
        <f t="shared" si="16"/>
        <v>125</v>
      </c>
      <c r="D170" s="19" t="s">
        <v>186</v>
      </c>
      <c r="E170" s="19" t="s">
        <v>187</v>
      </c>
      <c r="F170" s="19" t="s">
        <v>4</v>
      </c>
      <c r="G170" s="19" t="s">
        <v>5</v>
      </c>
      <c r="H170" s="19" t="s">
        <v>5</v>
      </c>
      <c r="I170" s="19" t="s">
        <v>5</v>
      </c>
      <c r="J170" s="11">
        <v>0</v>
      </c>
      <c r="K170" s="11">
        <v>0</v>
      </c>
      <c r="L170" s="11">
        <v>0</v>
      </c>
    </row>
    <row r="171" spans="1:13" ht="15.75" customHeight="1" x14ac:dyDescent="0.25">
      <c r="A171" s="83" t="s">
        <v>188</v>
      </c>
      <c r="B171" s="83"/>
      <c r="C171" s="83"/>
      <c r="D171" s="83"/>
      <c r="E171" s="83"/>
      <c r="F171" s="83"/>
      <c r="G171" s="83"/>
      <c r="H171" s="83"/>
      <c r="I171" s="83"/>
      <c r="J171" s="31"/>
      <c r="K171" s="31"/>
      <c r="L171" s="31"/>
    </row>
    <row r="172" spans="1:13" ht="15.75" customHeight="1" x14ac:dyDescent="0.25">
      <c r="A172" s="83" t="s">
        <v>189</v>
      </c>
      <c r="B172" s="83"/>
      <c r="C172" s="83"/>
      <c r="D172" s="83"/>
      <c r="E172" s="83"/>
      <c r="F172" s="83"/>
      <c r="G172" s="83"/>
      <c r="H172" s="83"/>
      <c r="I172" s="83"/>
      <c r="J172" s="31"/>
      <c r="K172" s="31"/>
      <c r="L172" s="31"/>
      <c r="M172" s="30"/>
    </row>
    <row r="173" spans="1:13" ht="27.75" customHeight="1" x14ac:dyDescent="0.25">
      <c r="A173" s="81">
        <v>31</v>
      </c>
      <c r="B173" s="82" t="s">
        <v>190</v>
      </c>
      <c r="C173" s="35">
        <f>C170+1</f>
        <v>126</v>
      </c>
      <c r="D173" s="16" t="s">
        <v>191</v>
      </c>
      <c r="E173" s="16" t="s">
        <v>192</v>
      </c>
      <c r="F173" s="16" t="s">
        <v>4</v>
      </c>
      <c r="G173" s="20"/>
      <c r="H173" s="17" t="s">
        <v>5</v>
      </c>
      <c r="I173" s="17"/>
      <c r="J173" s="18">
        <v>0</v>
      </c>
      <c r="K173" s="21">
        <v>5000000</v>
      </c>
      <c r="L173" s="23">
        <v>0</v>
      </c>
    </row>
    <row r="174" spans="1:13" ht="29.25" customHeight="1" x14ac:dyDescent="0.25">
      <c r="A174" s="81"/>
      <c r="B174" s="82"/>
      <c r="C174" s="45">
        <f t="shared" ref="C174:C183" si="17">C173+1</f>
        <v>127</v>
      </c>
      <c r="D174" s="16" t="s">
        <v>193</v>
      </c>
      <c r="E174" s="16" t="s">
        <v>194</v>
      </c>
      <c r="F174" s="16" t="s">
        <v>4</v>
      </c>
      <c r="G174" s="20"/>
      <c r="H174" s="17"/>
      <c r="I174" s="17" t="s">
        <v>5</v>
      </c>
      <c r="J174" s="18">
        <v>0</v>
      </c>
      <c r="K174" s="18">
        <v>0</v>
      </c>
      <c r="L174" s="23">
        <v>5000000</v>
      </c>
    </row>
    <row r="175" spans="1:13" ht="41.25" customHeight="1" x14ac:dyDescent="0.25">
      <c r="A175" s="81"/>
      <c r="B175" s="82"/>
      <c r="C175" s="45">
        <f t="shared" si="17"/>
        <v>128</v>
      </c>
      <c r="D175" s="16" t="s">
        <v>195</v>
      </c>
      <c r="E175" s="16" t="s">
        <v>196</v>
      </c>
      <c r="F175" s="16" t="s">
        <v>4</v>
      </c>
      <c r="G175" s="20"/>
      <c r="H175" s="17" t="s">
        <v>5</v>
      </c>
      <c r="I175" s="17"/>
      <c r="J175" s="18">
        <v>0</v>
      </c>
      <c r="K175" s="21">
        <v>5000000</v>
      </c>
      <c r="L175" s="23">
        <v>0</v>
      </c>
    </row>
    <row r="176" spans="1:13" ht="26.25" customHeight="1" x14ac:dyDescent="0.25">
      <c r="A176" s="81"/>
      <c r="B176" s="82"/>
      <c r="C176" s="45">
        <f t="shared" si="17"/>
        <v>129</v>
      </c>
      <c r="D176" s="16" t="s">
        <v>197</v>
      </c>
      <c r="E176" s="16" t="s">
        <v>198</v>
      </c>
      <c r="F176" s="16" t="s">
        <v>4</v>
      </c>
      <c r="G176" s="20"/>
      <c r="H176" s="17"/>
      <c r="I176" s="17" t="s">
        <v>5</v>
      </c>
      <c r="J176" s="18">
        <v>0</v>
      </c>
      <c r="K176" s="18">
        <v>0</v>
      </c>
      <c r="L176" s="23">
        <v>5000000</v>
      </c>
    </row>
    <row r="177" spans="1:13" ht="26.25" customHeight="1" x14ac:dyDescent="0.25">
      <c r="A177" s="81"/>
      <c r="B177" s="82"/>
      <c r="C177" s="45">
        <f t="shared" si="17"/>
        <v>130</v>
      </c>
      <c r="D177" s="16" t="s">
        <v>199</v>
      </c>
      <c r="E177" s="16" t="s">
        <v>200</v>
      </c>
      <c r="F177" s="16" t="s">
        <v>4</v>
      </c>
      <c r="G177" s="20"/>
      <c r="H177" s="17" t="s">
        <v>5</v>
      </c>
      <c r="I177" s="17"/>
      <c r="J177" s="18">
        <v>0</v>
      </c>
      <c r="K177" s="21">
        <v>5000000</v>
      </c>
      <c r="L177" s="23">
        <v>0</v>
      </c>
    </row>
    <row r="178" spans="1:13" ht="29.25" customHeight="1" x14ac:dyDescent="0.25">
      <c r="A178" s="81"/>
      <c r="B178" s="82"/>
      <c r="C178" s="45">
        <f t="shared" si="17"/>
        <v>131</v>
      </c>
      <c r="D178" s="16" t="s">
        <v>201</v>
      </c>
      <c r="E178" s="16" t="s">
        <v>202</v>
      </c>
      <c r="F178" s="16" t="s">
        <v>4</v>
      </c>
      <c r="G178" s="20"/>
      <c r="H178" s="17" t="s">
        <v>5</v>
      </c>
      <c r="I178" s="17"/>
      <c r="J178" s="18">
        <v>0</v>
      </c>
      <c r="K178" s="21">
        <v>5000000</v>
      </c>
      <c r="L178" s="23">
        <v>0</v>
      </c>
    </row>
    <row r="179" spans="1:13" ht="29.25" customHeight="1" x14ac:dyDescent="0.25">
      <c r="A179" s="81"/>
      <c r="B179" s="82"/>
      <c r="C179" s="45">
        <f t="shared" si="17"/>
        <v>132</v>
      </c>
      <c r="D179" s="16" t="s">
        <v>203</v>
      </c>
      <c r="E179" s="16" t="s">
        <v>204</v>
      </c>
      <c r="F179" s="16" t="s">
        <v>4</v>
      </c>
      <c r="G179" s="20"/>
      <c r="H179" s="17"/>
      <c r="I179" s="17" t="s">
        <v>5</v>
      </c>
      <c r="J179" s="18">
        <v>0</v>
      </c>
      <c r="K179" s="18">
        <v>0</v>
      </c>
      <c r="L179" s="21">
        <v>5000000</v>
      </c>
    </row>
    <row r="180" spans="1:13" ht="28.5" customHeight="1" x14ac:dyDescent="0.25">
      <c r="A180" s="81"/>
      <c r="B180" s="82"/>
      <c r="C180" s="45">
        <f t="shared" si="17"/>
        <v>133</v>
      </c>
      <c r="D180" s="16" t="s">
        <v>205</v>
      </c>
      <c r="E180" s="16" t="s">
        <v>206</v>
      </c>
      <c r="F180" s="16" t="s">
        <v>4</v>
      </c>
      <c r="G180" s="17"/>
      <c r="H180" s="17"/>
      <c r="I180" s="17" t="s">
        <v>5</v>
      </c>
      <c r="J180" s="18">
        <v>0</v>
      </c>
      <c r="K180" s="18">
        <v>0</v>
      </c>
      <c r="L180" s="21">
        <v>5000000</v>
      </c>
    </row>
    <row r="181" spans="1:13" ht="39.75" customHeight="1" x14ac:dyDescent="0.25">
      <c r="A181" s="81">
        <v>32</v>
      </c>
      <c r="B181" s="82" t="s">
        <v>207</v>
      </c>
      <c r="C181" s="45">
        <f t="shared" si="17"/>
        <v>134</v>
      </c>
      <c r="D181" s="16" t="s">
        <v>208</v>
      </c>
      <c r="E181" s="16" t="s">
        <v>209</v>
      </c>
      <c r="F181" s="16" t="s">
        <v>4</v>
      </c>
      <c r="G181" s="17"/>
      <c r="H181" s="17" t="s">
        <v>5</v>
      </c>
      <c r="I181" s="17" t="s">
        <v>5</v>
      </c>
      <c r="J181" s="18">
        <v>0</v>
      </c>
      <c r="K181" s="18">
        <v>0</v>
      </c>
      <c r="L181" s="18">
        <v>0</v>
      </c>
    </row>
    <row r="182" spans="1:13" ht="41.25" customHeight="1" x14ac:dyDescent="0.25">
      <c r="A182" s="81"/>
      <c r="B182" s="82"/>
      <c r="C182" s="45">
        <f t="shared" si="17"/>
        <v>135</v>
      </c>
      <c r="D182" s="16" t="s">
        <v>210</v>
      </c>
      <c r="E182" s="16" t="s">
        <v>211</v>
      </c>
      <c r="F182" s="16" t="s">
        <v>4</v>
      </c>
      <c r="G182" s="13"/>
      <c r="H182" s="18" t="s">
        <v>5</v>
      </c>
      <c r="I182" s="18" t="s">
        <v>5</v>
      </c>
      <c r="J182" s="18">
        <v>0</v>
      </c>
      <c r="K182" s="18">
        <v>0</v>
      </c>
      <c r="L182" s="18">
        <v>0</v>
      </c>
      <c r="M182" s="14"/>
    </row>
    <row r="183" spans="1:13" ht="40.5" customHeight="1" x14ac:dyDescent="0.25">
      <c r="A183" s="81"/>
      <c r="B183" s="82"/>
      <c r="C183" s="45">
        <f t="shared" si="17"/>
        <v>136</v>
      </c>
      <c r="D183" s="16" t="s">
        <v>212</v>
      </c>
      <c r="E183" s="16" t="s">
        <v>213</v>
      </c>
      <c r="F183" s="16" t="s">
        <v>4</v>
      </c>
      <c r="G183" s="18" t="s">
        <v>5</v>
      </c>
      <c r="H183" s="18" t="s">
        <v>5</v>
      </c>
      <c r="I183" s="18" t="s">
        <v>5</v>
      </c>
      <c r="J183" s="18">
        <v>0</v>
      </c>
      <c r="K183" s="18">
        <v>0</v>
      </c>
      <c r="L183" s="18">
        <v>0</v>
      </c>
    </row>
    <row r="184" spans="1:13" ht="15.75" customHeight="1" x14ac:dyDescent="0.25">
      <c r="A184" s="83" t="s">
        <v>214</v>
      </c>
      <c r="B184" s="83"/>
      <c r="C184" s="83"/>
      <c r="D184" s="83"/>
      <c r="E184" s="83"/>
      <c r="F184" s="83"/>
      <c r="G184" s="83"/>
      <c r="H184" s="83"/>
      <c r="I184" s="83"/>
      <c r="J184" s="31"/>
      <c r="K184" s="31"/>
      <c r="L184" s="31"/>
    </row>
    <row r="185" spans="1:13" ht="28.5" customHeight="1" x14ac:dyDescent="0.25">
      <c r="A185" s="81">
        <v>33</v>
      </c>
      <c r="B185" s="82" t="s">
        <v>215</v>
      </c>
      <c r="C185" s="35">
        <f>C183+1</f>
        <v>137</v>
      </c>
      <c r="D185" s="16" t="s">
        <v>216</v>
      </c>
      <c r="E185" s="16" t="s">
        <v>217</v>
      </c>
      <c r="F185" s="16" t="s">
        <v>4</v>
      </c>
      <c r="G185" s="17" t="s">
        <v>5</v>
      </c>
      <c r="H185" s="17" t="s">
        <v>5</v>
      </c>
      <c r="I185" s="17" t="s">
        <v>5</v>
      </c>
      <c r="J185" s="18">
        <v>0</v>
      </c>
      <c r="K185" s="18">
        <v>0</v>
      </c>
      <c r="L185" s="18">
        <v>0</v>
      </c>
    </row>
    <row r="186" spans="1:13" ht="40.5" customHeight="1" x14ac:dyDescent="0.25">
      <c r="A186" s="81"/>
      <c r="B186" s="82"/>
      <c r="C186" s="45">
        <f t="shared" ref="C186:C187" si="18">C185+1</f>
        <v>138</v>
      </c>
      <c r="D186" s="16" t="s">
        <v>218</v>
      </c>
      <c r="E186" s="16" t="s">
        <v>219</v>
      </c>
      <c r="F186" s="16" t="s">
        <v>4</v>
      </c>
      <c r="G186" s="17" t="s">
        <v>5</v>
      </c>
      <c r="H186" s="17" t="s">
        <v>5</v>
      </c>
      <c r="I186" s="17" t="s">
        <v>5</v>
      </c>
      <c r="J186" s="13">
        <v>0</v>
      </c>
      <c r="K186" s="18">
        <v>0</v>
      </c>
      <c r="L186" s="13">
        <v>0</v>
      </c>
    </row>
    <row r="187" spans="1:13" ht="27.75" customHeight="1" x14ac:dyDescent="0.25">
      <c r="A187" s="81"/>
      <c r="B187" s="82"/>
      <c r="C187" s="45">
        <f t="shared" si="18"/>
        <v>139</v>
      </c>
      <c r="D187" s="16" t="s">
        <v>220</v>
      </c>
      <c r="E187" s="16" t="s">
        <v>221</v>
      </c>
      <c r="F187" s="16" t="s">
        <v>4</v>
      </c>
      <c r="G187" s="17"/>
      <c r="H187" s="17" t="s">
        <v>5</v>
      </c>
      <c r="I187" s="17" t="s">
        <v>5</v>
      </c>
      <c r="J187" s="18">
        <v>0</v>
      </c>
      <c r="K187" s="18">
        <v>0</v>
      </c>
      <c r="L187" s="18">
        <v>0</v>
      </c>
    </row>
    <row r="188" spans="1:13" s="14" customFormat="1" ht="15.75" customHeight="1" x14ac:dyDescent="0.25">
      <c r="A188" s="83" t="s">
        <v>222</v>
      </c>
      <c r="B188" s="83"/>
      <c r="C188" s="83"/>
      <c r="D188" s="83"/>
      <c r="E188" s="83"/>
      <c r="F188" s="83"/>
      <c r="G188" s="83"/>
      <c r="H188" s="83"/>
      <c r="I188" s="83"/>
      <c r="J188" s="31"/>
      <c r="K188" s="31"/>
      <c r="L188" s="31"/>
    </row>
    <row r="189" spans="1:13" ht="15.75" customHeight="1" x14ac:dyDescent="0.25">
      <c r="A189" s="83" t="s">
        <v>371</v>
      </c>
      <c r="B189" s="83"/>
      <c r="C189" s="83"/>
      <c r="D189" s="83"/>
      <c r="E189" s="83"/>
      <c r="F189" s="83"/>
      <c r="G189" s="83"/>
      <c r="H189" s="83"/>
      <c r="I189" s="83"/>
      <c r="J189" s="31"/>
      <c r="K189" s="31"/>
      <c r="L189" s="31"/>
    </row>
    <row r="190" spans="1:13" s="61" customFormat="1" ht="119.25" customHeight="1" x14ac:dyDescent="0.25">
      <c r="A190" s="78">
        <f>A185+1</f>
        <v>34</v>
      </c>
      <c r="B190" s="78" t="s">
        <v>224</v>
      </c>
      <c r="C190" s="56">
        <f>C187+1</f>
        <v>140</v>
      </c>
      <c r="D190" s="58" t="s">
        <v>366</v>
      </c>
      <c r="E190" s="58" t="s">
        <v>367</v>
      </c>
      <c r="F190" s="58" t="s">
        <v>4</v>
      </c>
      <c r="G190" s="59" t="s">
        <v>5</v>
      </c>
      <c r="H190" s="59" t="s">
        <v>5</v>
      </c>
      <c r="I190" s="59" t="s">
        <v>5</v>
      </c>
      <c r="J190" s="55">
        <v>0</v>
      </c>
      <c r="K190" s="55">
        <v>0</v>
      </c>
      <c r="L190" s="55">
        <v>0</v>
      </c>
    </row>
    <row r="191" spans="1:13" s="61" customFormat="1" ht="15.75" customHeight="1" x14ac:dyDescent="0.25">
      <c r="A191" s="79"/>
      <c r="B191" s="79"/>
      <c r="C191" s="78">
        <f>C190+1</f>
        <v>141</v>
      </c>
      <c r="D191" s="78" t="s">
        <v>369</v>
      </c>
      <c r="E191" s="58" t="s">
        <v>368</v>
      </c>
      <c r="F191" s="82" t="s">
        <v>4</v>
      </c>
      <c r="G191" s="85"/>
      <c r="H191" s="85" t="s">
        <v>5</v>
      </c>
      <c r="I191" s="85" t="s">
        <v>5</v>
      </c>
      <c r="J191" s="85"/>
      <c r="K191" s="76">
        <v>0</v>
      </c>
      <c r="L191" s="76">
        <v>0</v>
      </c>
    </row>
    <row r="192" spans="1:13" s="61" customFormat="1" ht="42.75" customHeight="1" x14ac:dyDescent="0.25">
      <c r="A192" s="79"/>
      <c r="B192" s="79"/>
      <c r="C192" s="79"/>
      <c r="D192" s="79"/>
      <c r="E192" s="58" t="s">
        <v>295</v>
      </c>
      <c r="F192" s="82"/>
      <c r="G192" s="85"/>
      <c r="H192" s="85"/>
      <c r="I192" s="85"/>
      <c r="J192" s="85"/>
      <c r="K192" s="76"/>
      <c r="L192" s="76"/>
    </row>
    <row r="193" spans="1:12" s="61" customFormat="1" ht="15.75" customHeight="1" x14ac:dyDescent="0.25">
      <c r="A193" s="79"/>
      <c r="B193" s="79"/>
      <c r="C193" s="79"/>
      <c r="D193" s="79"/>
      <c r="E193" s="58" t="s">
        <v>225</v>
      </c>
      <c r="F193" s="82"/>
      <c r="G193" s="85"/>
      <c r="H193" s="85"/>
      <c r="I193" s="85"/>
      <c r="J193" s="85"/>
      <c r="K193" s="76"/>
      <c r="L193" s="76"/>
    </row>
    <row r="194" spans="1:12" s="61" customFormat="1" ht="15.75" customHeight="1" x14ac:dyDescent="0.25">
      <c r="A194" s="79"/>
      <c r="B194" s="79"/>
      <c r="C194" s="79"/>
      <c r="D194" s="79"/>
      <c r="E194" s="58" t="s">
        <v>226</v>
      </c>
      <c r="F194" s="82"/>
      <c r="G194" s="85"/>
      <c r="H194" s="85"/>
      <c r="I194" s="85"/>
      <c r="J194" s="85"/>
      <c r="K194" s="76"/>
      <c r="L194" s="76"/>
    </row>
    <row r="195" spans="1:12" s="61" customFormat="1" ht="15.75" customHeight="1" x14ac:dyDescent="0.25">
      <c r="A195" s="80"/>
      <c r="B195" s="80"/>
      <c r="C195" s="80"/>
      <c r="D195" s="80"/>
      <c r="E195" s="58" t="s">
        <v>296</v>
      </c>
      <c r="F195" s="82"/>
      <c r="G195" s="85"/>
      <c r="H195" s="85"/>
      <c r="I195" s="85"/>
      <c r="J195" s="85"/>
      <c r="K195" s="76"/>
      <c r="L195" s="76"/>
    </row>
    <row r="196" spans="1:12" ht="57.75" customHeight="1" x14ac:dyDescent="0.25">
      <c r="A196" s="78">
        <f>A190+1</f>
        <v>35</v>
      </c>
      <c r="B196" s="78" t="s">
        <v>439</v>
      </c>
      <c r="C196" s="78">
        <f>C191+1</f>
        <v>142</v>
      </c>
      <c r="D196" s="78" t="s">
        <v>440</v>
      </c>
      <c r="E196" s="16" t="s">
        <v>372</v>
      </c>
      <c r="F196" s="81" t="s">
        <v>223</v>
      </c>
      <c r="G196" s="76"/>
      <c r="H196" s="76"/>
      <c r="I196" s="76" t="s">
        <v>5</v>
      </c>
      <c r="J196" s="76">
        <v>0</v>
      </c>
      <c r="K196" s="76">
        <v>0</v>
      </c>
      <c r="L196" s="76">
        <v>0</v>
      </c>
    </row>
    <row r="197" spans="1:12" ht="17.25" customHeight="1" x14ac:dyDescent="0.25">
      <c r="A197" s="80"/>
      <c r="B197" s="80"/>
      <c r="C197" s="80"/>
      <c r="D197" s="80"/>
      <c r="E197" s="16" t="s">
        <v>370</v>
      </c>
      <c r="F197" s="81"/>
      <c r="G197" s="76"/>
      <c r="H197" s="76"/>
      <c r="I197" s="76"/>
      <c r="J197" s="76"/>
      <c r="K197" s="76"/>
      <c r="L197" s="76"/>
    </row>
    <row r="198" spans="1:12" s="14" customFormat="1" ht="17.25" customHeight="1" x14ac:dyDescent="0.25">
      <c r="A198" s="72" t="s">
        <v>249</v>
      </c>
      <c r="B198" s="72"/>
      <c r="C198" s="72"/>
      <c r="D198" s="72"/>
      <c r="E198" s="72"/>
      <c r="F198" s="72"/>
      <c r="G198" s="72"/>
      <c r="H198" s="72"/>
      <c r="I198" s="72"/>
      <c r="J198" s="29">
        <f>SUM(J140:J197)</f>
        <v>42500000</v>
      </c>
      <c r="K198" s="29">
        <f>SUM(K140:K197)</f>
        <v>86000000</v>
      </c>
      <c r="L198" s="29">
        <f>SUM(L140:L197)</f>
        <v>91000000</v>
      </c>
    </row>
    <row r="199" spans="1:12" s="36" customFormat="1" ht="17.25" customHeight="1" x14ac:dyDescent="0.25">
      <c r="A199" s="72" t="s">
        <v>256</v>
      </c>
      <c r="B199" s="72"/>
      <c r="C199" s="72"/>
      <c r="D199" s="72"/>
      <c r="E199" s="72"/>
      <c r="F199" s="72"/>
      <c r="G199" s="72"/>
      <c r="H199" s="72"/>
      <c r="I199" s="72"/>
      <c r="J199" s="29">
        <v>10000000</v>
      </c>
      <c r="K199" s="29">
        <v>10000000</v>
      </c>
      <c r="L199" s="29">
        <v>10000000</v>
      </c>
    </row>
    <row r="200" spans="1:12" ht="18.75" customHeight="1" x14ac:dyDescent="0.25">
      <c r="A200" s="104" t="s">
        <v>252</v>
      </c>
      <c r="B200" s="104"/>
      <c r="C200" s="104"/>
      <c r="D200" s="104"/>
      <c r="E200" s="104"/>
      <c r="F200" s="104"/>
      <c r="G200" s="104"/>
      <c r="H200" s="104"/>
      <c r="I200" s="104"/>
      <c r="J200" s="29">
        <f>J198+J135+J69+J199</f>
        <v>588200000</v>
      </c>
      <c r="K200" s="29">
        <f>K198+K135+K69+K199</f>
        <v>834700000</v>
      </c>
      <c r="L200" s="29">
        <f>L198+L135+L69+L199</f>
        <v>453700000</v>
      </c>
    </row>
    <row r="201" spans="1:12" s="68" customFormat="1" ht="18.75" customHeight="1" x14ac:dyDescent="0.25">
      <c r="A201" s="112"/>
      <c r="B201" s="112"/>
      <c r="C201" s="112"/>
      <c r="D201" s="112"/>
      <c r="E201" s="112"/>
      <c r="F201" s="112"/>
      <c r="G201" s="112"/>
      <c r="H201" s="112"/>
      <c r="I201" s="112"/>
      <c r="J201" s="113">
        <f>J200+K200+L200</f>
        <v>1876600000</v>
      </c>
      <c r="K201" s="113"/>
      <c r="L201" s="113"/>
    </row>
    <row r="202" spans="1:12" ht="19.5" customHeight="1" x14ac:dyDescent="0.25">
      <c r="A202" s="90" t="s">
        <v>227</v>
      </c>
      <c r="B202" s="90"/>
      <c r="C202" s="69"/>
      <c r="D202" s="88" t="s">
        <v>228</v>
      </c>
      <c r="E202" s="88"/>
      <c r="F202" s="6"/>
      <c r="G202" s="88" t="s">
        <v>229</v>
      </c>
      <c r="H202" s="88"/>
      <c r="I202" s="88"/>
      <c r="J202" s="88"/>
      <c r="K202" s="88"/>
      <c r="L202" s="88"/>
    </row>
    <row r="203" spans="1:12" ht="18" customHeight="1" x14ac:dyDescent="0.25">
      <c r="A203" s="89" t="s">
        <v>230</v>
      </c>
      <c r="B203" s="89"/>
      <c r="C203" s="69"/>
      <c r="D203" s="88" t="s">
        <v>231</v>
      </c>
      <c r="E203" s="88"/>
      <c r="F203" s="6"/>
      <c r="G203" s="88" t="s">
        <v>232</v>
      </c>
      <c r="H203" s="88"/>
      <c r="I203" s="88"/>
      <c r="J203" s="88"/>
      <c r="K203" s="88"/>
      <c r="L203" s="88"/>
    </row>
    <row r="204" spans="1:12" ht="18" customHeight="1" x14ac:dyDescent="0.25">
      <c r="A204" s="89" t="s">
        <v>233</v>
      </c>
      <c r="B204" s="89"/>
      <c r="C204" s="69"/>
      <c r="D204" s="88" t="s">
        <v>234</v>
      </c>
      <c r="E204" s="88"/>
      <c r="F204" s="6"/>
      <c r="G204" s="88" t="s">
        <v>235</v>
      </c>
      <c r="H204" s="88"/>
      <c r="I204" s="88"/>
      <c r="J204" s="88"/>
      <c r="K204" s="88"/>
      <c r="L204" s="88"/>
    </row>
    <row r="205" spans="1:12" ht="15" customHeight="1" x14ac:dyDescent="0.25">
      <c r="A205" s="89" t="s">
        <v>236</v>
      </c>
      <c r="B205" s="89"/>
      <c r="C205" s="69"/>
      <c r="D205" s="88" t="s">
        <v>237</v>
      </c>
      <c r="E205" s="88"/>
      <c r="F205" s="6"/>
      <c r="G205" s="88" t="s">
        <v>238</v>
      </c>
      <c r="H205" s="88"/>
      <c r="I205" s="88"/>
      <c r="J205" s="88"/>
      <c r="K205" s="88"/>
      <c r="L205" s="88"/>
    </row>
    <row r="206" spans="1:12" ht="24.75" customHeight="1" x14ac:dyDescent="0.25">
      <c r="A206" s="89" t="s">
        <v>239</v>
      </c>
      <c r="B206" s="89"/>
      <c r="C206" s="69"/>
      <c r="D206" s="88" t="s">
        <v>240</v>
      </c>
      <c r="E206" s="88"/>
      <c r="F206" s="6"/>
      <c r="G206" s="88" t="s">
        <v>241</v>
      </c>
      <c r="H206" s="88"/>
      <c r="I206" s="88"/>
      <c r="J206" s="88"/>
      <c r="K206" s="88"/>
      <c r="L206" s="88"/>
    </row>
    <row r="207" spans="1:12" ht="27" customHeight="1" x14ac:dyDescent="0.25">
      <c r="A207" s="89" t="s">
        <v>242</v>
      </c>
      <c r="B207" s="89"/>
      <c r="C207" s="70"/>
      <c r="D207" s="71" t="s">
        <v>298</v>
      </c>
      <c r="E207" s="67"/>
      <c r="F207" s="6"/>
      <c r="G207" s="5"/>
      <c r="H207" s="5"/>
      <c r="I207" s="5"/>
      <c r="J207" s="7"/>
      <c r="K207" s="7"/>
      <c r="L207" s="7"/>
    </row>
    <row r="208" spans="1:12" ht="15.75" x14ac:dyDescent="0.3">
      <c r="B208" s="1"/>
      <c r="D208" s="48"/>
      <c r="E208" s="48"/>
      <c r="F208" s="2"/>
      <c r="G208" s="1"/>
      <c r="H208" s="1"/>
      <c r="I208" s="1"/>
      <c r="K208" s="3"/>
    </row>
    <row r="209" spans="1:12" x14ac:dyDescent="0.25">
      <c r="A209" s="2"/>
      <c r="B209" s="2"/>
      <c r="C209" s="2"/>
      <c r="D209" s="2"/>
      <c r="E209" s="2"/>
      <c r="F209" s="2"/>
      <c r="G209" s="2"/>
      <c r="H209" s="2"/>
      <c r="I209" s="2"/>
      <c r="J209" s="2"/>
      <c r="K209" s="2"/>
      <c r="L209" s="2"/>
    </row>
  </sheetData>
  <mergeCells count="206">
    <mergeCell ref="G196:G197"/>
    <mergeCell ref="H196:H197"/>
    <mergeCell ref="I196:I197"/>
    <mergeCell ref="F196:F197"/>
    <mergeCell ref="A184:I184"/>
    <mergeCell ref="J201:L201"/>
    <mergeCell ref="G32:G33"/>
    <mergeCell ref="H32:H33"/>
    <mergeCell ref="I32:I33"/>
    <mergeCell ref="J32:J33"/>
    <mergeCell ref="K32:K33"/>
    <mergeCell ref="L32:L33"/>
    <mergeCell ref="L113:L116"/>
    <mergeCell ref="A112:A116"/>
    <mergeCell ref="B112:B116"/>
    <mergeCell ref="C113:C116"/>
    <mergeCell ref="D113:D116"/>
    <mergeCell ref="F113:F116"/>
    <mergeCell ref="A103:A105"/>
    <mergeCell ref="B103:B105"/>
    <mergeCell ref="J100:J101"/>
    <mergeCell ref="L100:L101"/>
    <mergeCell ref="K100:K101"/>
    <mergeCell ref="J113:J116"/>
    <mergeCell ref="A74:A79"/>
    <mergeCell ref="B74:B79"/>
    <mergeCell ref="A82:A87"/>
    <mergeCell ref="B82:B87"/>
    <mergeCell ref="F100:F101"/>
    <mergeCell ref="A142:A143"/>
    <mergeCell ref="B142:B143"/>
    <mergeCell ref="A140:A141"/>
    <mergeCell ref="A185:A187"/>
    <mergeCell ref="A137:L137"/>
    <mergeCell ref="L123:L125"/>
    <mergeCell ref="B155:B161"/>
    <mergeCell ref="A139:L139"/>
    <mergeCell ref="B164:B170"/>
    <mergeCell ref="A173:A180"/>
    <mergeCell ref="B173:B180"/>
    <mergeCell ref="C100:C101"/>
    <mergeCell ref="D100:D101"/>
    <mergeCell ref="G100:G101"/>
    <mergeCell ref="H100:H101"/>
    <mergeCell ref="I100:I101"/>
    <mergeCell ref="A7:F7"/>
    <mergeCell ref="A8:F8"/>
    <mergeCell ref="A9:F9"/>
    <mergeCell ref="L57:L58"/>
    <mergeCell ref="A200:I200"/>
    <mergeCell ref="A30:L30"/>
    <mergeCell ref="A31:L31"/>
    <mergeCell ref="A69:I69"/>
    <mergeCell ref="A70:L70"/>
    <mergeCell ref="A71:L71"/>
    <mergeCell ref="A72:L72"/>
    <mergeCell ref="A73:L73"/>
    <mergeCell ref="A117:L117"/>
    <mergeCell ref="A118:L118"/>
    <mergeCell ref="A129:L129"/>
    <mergeCell ref="A135:I135"/>
    <mergeCell ref="A136:L136"/>
    <mergeCell ref="A144:I144"/>
    <mergeCell ref="A154:I154"/>
    <mergeCell ref="A162:I162"/>
    <mergeCell ref="K123:K125"/>
    <mergeCell ref="K113:K116"/>
    <mergeCell ref="A198:I198"/>
    <mergeCell ref="A61:I61"/>
    <mergeCell ref="J1:L1"/>
    <mergeCell ref="J2:L2"/>
    <mergeCell ref="A1:A2"/>
    <mergeCell ref="B1:B2"/>
    <mergeCell ref="C1:C2"/>
    <mergeCell ref="D1:E2"/>
    <mergeCell ref="F1:F2"/>
    <mergeCell ref="G1:I2"/>
    <mergeCell ref="F5:F6"/>
    <mergeCell ref="G5:I5"/>
    <mergeCell ref="J5:L5"/>
    <mergeCell ref="A5:A6"/>
    <mergeCell ref="B5:B6"/>
    <mergeCell ref="C5:C6"/>
    <mergeCell ref="D5:D6"/>
    <mergeCell ref="E5:E6"/>
    <mergeCell ref="L40:L41"/>
    <mergeCell ref="I40:I41"/>
    <mergeCell ref="J40:J41"/>
    <mergeCell ref="L90:L93"/>
    <mergeCell ref="C90:C93"/>
    <mergeCell ref="D90:D93"/>
    <mergeCell ref="F90:F93"/>
    <mergeCell ref="G90:G93"/>
    <mergeCell ref="H90:H93"/>
    <mergeCell ref="I90:I93"/>
    <mergeCell ref="D57:D58"/>
    <mergeCell ref="F57:F58"/>
    <mergeCell ref="G57:G58"/>
    <mergeCell ref="H57:H58"/>
    <mergeCell ref="I57:I58"/>
    <mergeCell ref="C40:C41"/>
    <mergeCell ref="F40:F41"/>
    <mergeCell ref="G40:G41"/>
    <mergeCell ref="H40:H41"/>
    <mergeCell ref="A80:I80"/>
    <mergeCell ref="A81:I81"/>
    <mergeCell ref="K90:K93"/>
    <mergeCell ref="K57:K58"/>
    <mergeCell ref="J57:J58"/>
    <mergeCell ref="H123:H125"/>
    <mergeCell ref="B185:B187"/>
    <mergeCell ref="B145:B153"/>
    <mergeCell ref="K40:K41"/>
    <mergeCell ref="J90:J93"/>
    <mergeCell ref="A60:I60"/>
    <mergeCell ref="B95:B102"/>
    <mergeCell ref="A95:A102"/>
    <mergeCell ref="A109:A111"/>
    <mergeCell ref="B88:B94"/>
    <mergeCell ref="A88:A94"/>
    <mergeCell ref="A130:F130"/>
    <mergeCell ref="B109:B111"/>
    <mergeCell ref="A119:A122"/>
    <mergeCell ref="B119:B122"/>
    <mergeCell ref="I123:I125"/>
    <mergeCell ref="J123:J125"/>
    <mergeCell ref="A106:A108"/>
    <mergeCell ref="B106:B108"/>
    <mergeCell ref="A123:A125"/>
    <mergeCell ref="C123:C125"/>
    <mergeCell ref="D123:D125"/>
    <mergeCell ref="F123:F125"/>
    <mergeCell ref="A171:I171"/>
    <mergeCell ref="D203:E203"/>
    <mergeCell ref="G203:L203"/>
    <mergeCell ref="D204:E204"/>
    <mergeCell ref="G204:L204"/>
    <mergeCell ref="A203:B203"/>
    <mergeCell ref="A204:B204"/>
    <mergeCell ref="D202:E202"/>
    <mergeCell ref="G202:L202"/>
    <mergeCell ref="A207:B207"/>
    <mergeCell ref="D205:E205"/>
    <mergeCell ref="G205:L205"/>
    <mergeCell ref="D206:E206"/>
    <mergeCell ref="G206:L206"/>
    <mergeCell ref="A205:B205"/>
    <mergeCell ref="A206:B206"/>
    <mergeCell ref="A202:B202"/>
    <mergeCell ref="A10:F10"/>
    <mergeCell ref="A62:A68"/>
    <mergeCell ref="B62:B68"/>
    <mergeCell ref="A13:A22"/>
    <mergeCell ref="B13:B22"/>
    <mergeCell ref="A11:A12"/>
    <mergeCell ref="B11:B12"/>
    <mergeCell ref="A23:A26"/>
    <mergeCell ref="B23:B26"/>
    <mergeCell ref="A32:A35"/>
    <mergeCell ref="B32:B35"/>
    <mergeCell ref="A28:A29"/>
    <mergeCell ref="B28:B29"/>
    <mergeCell ref="B40:B45"/>
    <mergeCell ref="A36:A39"/>
    <mergeCell ref="B36:B39"/>
    <mergeCell ref="A46:A59"/>
    <mergeCell ref="B46:B59"/>
    <mergeCell ref="A40:A45"/>
    <mergeCell ref="C57:C58"/>
    <mergeCell ref="D40:D41"/>
    <mergeCell ref="K191:K195"/>
    <mergeCell ref="L191:L195"/>
    <mergeCell ref="D191:D195"/>
    <mergeCell ref="C191:C195"/>
    <mergeCell ref="B190:B195"/>
    <mergeCell ref="A190:A195"/>
    <mergeCell ref="A133:A134"/>
    <mergeCell ref="B133:B134"/>
    <mergeCell ref="A126:A127"/>
    <mergeCell ref="B126:B127"/>
    <mergeCell ref="A188:I188"/>
    <mergeCell ref="A189:I189"/>
    <mergeCell ref="A199:I199"/>
    <mergeCell ref="B123:B125"/>
    <mergeCell ref="K196:K197"/>
    <mergeCell ref="J196:J197"/>
    <mergeCell ref="A164:A170"/>
    <mergeCell ref="A145:A153"/>
    <mergeCell ref="A155:A161"/>
    <mergeCell ref="B140:B141"/>
    <mergeCell ref="A138:L138"/>
    <mergeCell ref="A181:A183"/>
    <mergeCell ref="B181:B183"/>
    <mergeCell ref="L196:L197"/>
    <mergeCell ref="A163:I163"/>
    <mergeCell ref="A172:I172"/>
    <mergeCell ref="A196:A197"/>
    <mergeCell ref="B196:B197"/>
    <mergeCell ref="D196:D197"/>
    <mergeCell ref="C196:C197"/>
    <mergeCell ref="G123:G125"/>
    <mergeCell ref="F191:F195"/>
    <mergeCell ref="G191:G195"/>
    <mergeCell ref="H191:H195"/>
    <mergeCell ref="I191:I195"/>
    <mergeCell ref="J191:J195"/>
  </mergeCells>
  <printOptions horizontalCentered="1" verticalCentered="1"/>
  <pageMargins left="0.19685039370078741" right="0.19685039370078741" top="9.8425196850393706E-2" bottom="0.31496062992125984" header="0" footer="0.19685039370078741"/>
  <pageSetup paperSize="9" scale="70" orientation="landscape" r:id="rId1"/>
  <headerFooter>
    <oddFooter>&amp;C&amp;P sur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dc:creator>
  <cp:lastModifiedBy>Utilisateur Windows</cp:lastModifiedBy>
  <cp:lastPrinted>2023-10-07T13:08:09Z</cp:lastPrinted>
  <dcterms:created xsi:type="dcterms:W3CDTF">2023-04-01T18:42:03Z</dcterms:created>
  <dcterms:modified xsi:type="dcterms:W3CDTF">2023-10-07T13:08:18Z</dcterms:modified>
</cp:coreProperties>
</file>